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mc:AlternateContent xmlns:mc="http://schemas.openxmlformats.org/markup-compatibility/2006">
    <mc:Choice Requires="x15">
      <x15ac:absPath xmlns:x15ac="http://schemas.microsoft.com/office/spreadsheetml/2010/11/ac" url="https://ministryofjusticenz.sharepoint.com/sites/TPA/OI Library/01. Projects/01. OMF second report/06. OMF Finals/"/>
    </mc:Choice>
  </mc:AlternateContent>
  <xr:revisionPtr revIDLastSave="2731" documentId="13_ncr:1_{861AABE4-0BE3-4C73-908C-6FAC7A4BA684}" xr6:coauthVersionLast="47" xr6:coauthVersionMax="47" xr10:uidLastSave="{67C234A3-51F7-4582-9C37-727F6F7DF939}"/>
  <bookViews>
    <workbookView xWindow="390" yWindow="390" windowWidth="23085" windowHeight="19125" xr2:uid="{623E2B7F-1249-46BF-89A4-15B066420392}"/>
  </bookViews>
  <sheets>
    <sheet name="Contents" sheetId="1" r:id="rId1"/>
    <sheet name="Overall impact " sheetId="2" r:id="rId2"/>
    <sheet name="Strengths based wellbeing" sheetId="8" r:id="rId3"/>
    <sheet name="Mobilising communities" sheetId="9" r:id="rId4"/>
    <sheet name="Workforce" sheetId="11" r:id="rId5"/>
    <sheet name="Prevention" sheetId="12" r:id="rId6"/>
    <sheet name="Response" sheetId="10" r:id="rId7"/>
    <sheet name="Healing" sheetId="13" r:id="rId8"/>
    <sheet name="Learning" sheetId="7" r:id="rId9"/>
  </sheets>
  <definedNames>
    <definedName name="_xlnm._FilterDatabase" localSheetId="0" hidden="1">Contents!$A$4:$C$19</definedName>
    <definedName name="_xlnm._FilterDatabase" localSheetId="7" hidden="1">Healing!#REF!</definedName>
    <definedName name="_xlnm._FilterDatabase" localSheetId="8" hidden="1">Learning!$A$6:$E$6</definedName>
    <definedName name="_xlnm._FilterDatabase" localSheetId="3" hidden="1">'Mobilising communities'!#REF!</definedName>
    <definedName name="_xlnm._FilterDatabase" localSheetId="1" hidden="1">'Overall impact '!$A$5:$J$5</definedName>
    <definedName name="_xlnm._FilterDatabase" localSheetId="5" hidden="1">Prevention!#REF!</definedName>
    <definedName name="_xlnm._FilterDatabase" localSheetId="6" hidden="1">Response!$A$6:$E$6</definedName>
    <definedName name="_xlnm._FilterDatabase" localSheetId="2" hidden="1">'Strengths based wellbeing'!$A$7:$D$7</definedName>
    <definedName name="_xlnm._FilterDatabase" localSheetId="4" hidden="1">Workforce!#REF!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8" l="1"/>
  <c r="E10" i="8"/>
  <c r="E11" i="8"/>
  <c r="E12" i="8"/>
  <c r="C8" i="8"/>
  <c r="E8" i="8" s="1"/>
  <c r="D8" i="8"/>
  <c r="C8" i="10"/>
  <c r="H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9D5E2A-A803-4E84-9A9F-B96E1D6142AD}"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 id="2" xr16:uid="{6F7BD948-8092-4030-9FC4-53DE1F93A5DA}" keepAlive="1" name="Query - Table1 (2)" description="Connection to the 'Table1 (2)' query in the workbook." type="5" refreshedVersion="8" background="1" saveData="1">
    <dbPr connection="Provider=Microsoft.Mashup.OleDb.1;Data Source=$Workbook$;Location=&quot;Table1 (2)&quot;;Extended Properties=&quot;&quot;" command="SELECT * FROM [Table1 (2)]"/>
  </connection>
  <connection id="3" xr16:uid="{B5E184C9-FE78-4D8D-8C13-FF21FE8908D9}" keepAlive="1" name="Query - Table1 (3)" description="Connection to the 'Table1 (3)' query in the workbook." type="5" refreshedVersion="8" background="1" saveData="1">
    <dbPr connection="Provider=Microsoft.Mashup.OleDb.1;Data Source=$Workbook$;Location=&quot;Table1 (3)&quot;;Extended Properties=&quot;&quot;" command="SELECT * FROM [Table1 (3)]"/>
  </connection>
  <connection id="4" xr16:uid="{0C5486A1-1DB2-4429-BF5E-243381C874F3}" keepAlive="1" name="Query - Table1 (4)" description="Connection to the 'Table1 (4)' query in the workbook." type="5" refreshedVersion="8" background="1" saveData="1">
    <dbPr connection="Provider=Microsoft.Mashup.OleDb.1;Data Source=$Workbook$;Location=&quot;Table1 (4)&quot;;Extended Properties=&quot;&quot;" command="SELECT * FROM [Table1 (4)]"/>
  </connection>
  <connection id="5" xr16:uid="{83421361-4517-4A55-81EE-9DA15B48B5D3}" keepAlive="1" name="Query - Table1 (7)" description="Connection to the 'Table1 (7)' query in the workbook." type="5" refreshedVersion="8" background="1" saveData="1">
    <dbPr connection="Provider=Microsoft.Mashup.OleDb.1;Data Source=$Workbook$;Location=&quot;Table1 (7)&quot;;Extended Properties=&quot;&quot;" command="SELECT * FROM [Table1 (7)]"/>
  </connection>
  <connection id="6" xr16:uid="{9EBF8738-3239-4D39-96B9-3075D9C6BF22}" keepAlive="1" name="Query - Table11 (2)" description="Connection to the 'Table11 (2)' query in the workbook." type="5" refreshedVersion="8" background="1" saveData="1">
    <dbPr connection="Provider=Microsoft.Mashup.OleDb.1;Data Source=$Workbook$;Location=&quot;Table11 (2)&quot;;Extended Properties=&quot;&quot;" command="SELECT * FROM [Table11 (2)]"/>
  </connection>
  <connection id="7" xr16:uid="{47A4071C-A96F-4201-A248-987C5CFBAD58}" keepAlive="1" name="Query - Table4" description="Connection to the 'Table4' query in the workbook." type="5" refreshedVersion="0" background="1" saveData="1">
    <dbPr connection="Provider=Microsoft.Mashup.OleDb.1;Data Source=$Workbook$;Location=Table4;Extended Properties=&quot;&quot;" command="SELECT * FROM [Table4]"/>
  </connection>
  <connection id="8" xr16:uid="{4D47079C-CF1F-49A7-9835-2BD1A8387DE2}" keepAlive="1" name="Query - Table4 (2)" description="Connection to the 'Table4 (2)' query in the workbook." type="5" refreshedVersion="8" background="1" saveData="1">
    <dbPr connection="Provider=Microsoft.Mashup.OleDb.1;Data Source=$Workbook$;Location=&quot;Table4 (2)&quot;;Extended Properties=&quot;&quot;" command="SELECT * FROM [Table4 (2)]"/>
  </connection>
  <connection id="9" xr16:uid="{ECEF7272-1CDF-43F3-95A3-346306C8EBB4}" keepAlive="1" name="Query - Table4 (3)" description="Connection to the 'Table4 (3)' query in the workbook." type="5" refreshedVersion="8" background="1" saveData="1">
    <dbPr connection="Provider=Microsoft.Mashup.OleDb.1;Data Source=$Workbook$;Location=&quot;Table4 (3)&quot;;Extended Properties=&quot;&quot;" command="SELECT * FROM [Table4 (3)]"/>
  </connection>
  <connection id="10" xr16:uid="{6AA6B4C8-5A95-4426-AB3A-219FEF6E09C8}" keepAlive="1" name="Query - Table4 (4)" description="Connection to the 'Table4 (4)' query in the workbook." type="5" refreshedVersion="8" background="1" saveData="1">
    <dbPr connection="Provider=Microsoft.Mashup.OleDb.1;Data Source=$Workbook$;Location=&quot;Table4 (4)&quot;;Extended Properties=&quot;&quot;" command="SELECT * FROM [Table4 (4)]"/>
  </connection>
  <connection id="11" xr16:uid="{2EE62F19-D3B9-4FE8-BE62-A9919485D762}" keepAlive="1" name="Query - Table4 (5)" description="Connection to the 'Table4 (5)' query in the workbook." type="5" refreshedVersion="8" background="1" saveData="1">
    <dbPr connection="Provider=Microsoft.Mashup.OleDb.1;Data Source=$Workbook$;Location=&quot;Table4 (5)&quot;;Extended Properties=&quot;&quot;" command="SELECT * FROM [Table4 (5)]"/>
  </connection>
  <connection id="12" xr16:uid="{15AAA659-77F9-4B05-B7EC-2A3574B83DDC}" keepAlive="1" name="Query - Table5 (2)" description="Connection to the 'Table5 (2)' query in the workbook." type="5" refreshedVersion="8" background="1" saveData="1">
    <dbPr connection="Provider=Microsoft.Mashup.OleDb.1;Data Source=$Workbook$;Location=&quot;Table5 (2)&quot;;Extended Properties=&quot;&quot;" command="SELECT * FROM [Table5 (2)]"/>
  </connection>
  <connection id="13" xr16:uid="{CF6B855C-B733-4A0B-B05F-8C6145D9DF7D}" keepAlive="1" name="Query - Table6 (2)" description="Connection to the 'Table6 (2)' query in the workbook." type="5" refreshedVersion="8" background="1" saveData="1">
    <dbPr connection="Provider=Microsoft.Mashup.OleDb.1;Data Source=$Workbook$;Location=&quot;Table6 (2)&quot;;Extended Properties=&quot;&quot;" command="SELECT * FROM [Table6 (2)]"/>
  </connection>
  <connection id="14" xr16:uid="{2ED7B11F-53F2-41D0-AB5B-F92F4525722A}" keepAlive="1" name="Query - Table9 (3)" description="Connection to the 'Table9 (3)' query in the workbook." type="5" refreshedVersion="8" background="1" saveData="1">
    <dbPr connection="Provider=Microsoft.Mashup.OleDb.1;Data Source=$Workbook$;Location=&quot;Table9 (3)&quot;;Extended Properties=&quot;&quot;" command="SELECT * FROM [Table9 (3)]"/>
  </connection>
</connections>
</file>

<file path=xl/sharedStrings.xml><?xml version="1.0" encoding="utf-8"?>
<sst xmlns="http://schemas.openxmlformats.org/spreadsheetml/2006/main" count="876" uniqueCount="303">
  <si>
    <t>Te Aorerekura Outcomes and Measurement Framework 2023 - 2028 </t>
  </si>
  <si>
    <t>Vision</t>
  </si>
  <si>
    <t>Shift</t>
  </si>
  <si>
    <t>Long term outcome</t>
  </si>
  <si>
    <t>1. Towards strength-based wellbeing approaches by government </t>
  </si>
  <si>
    <t>1. Government agencies’ family violence and sexual violence approaches are strength-based and contribute to wellbeing </t>
  </si>
  <si>
    <t>2. Towards mobilising communities </t>
  </si>
  <si>
    <t>3. Towards skilled, culturally competent, and sustainable workforces </t>
  </si>
  <si>
    <t>3: Government and specialist sectors have safe, competent, responsive, and sustainable workforces. </t>
  </si>
  <si>
    <t>4. Families, whānau, friends, and other networks safely provide help and support </t>
  </si>
  <si>
    <t>4. Towards increased investment in primary prevention </t>
  </si>
  <si>
    <t>5. People, whānau, and families enjoy safe and respectful relationships </t>
  </si>
  <si>
    <t>6. Positive gender, social and cultural norms prevent family violence and sexual violence </t>
  </si>
  <si>
    <t>5. Towards safe accessible and integrated responses</t>
  </si>
  <si>
    <t>7. Responses to family violence and sexual violence are safe, tailored, equitable, and integrated</t>
  </si>
  <si>
    <t>8. People, whānau and families impacted by family violence and sexual violence get the help they need early and are safe and supported</t>
  </si>
  <si>
    <t>9. People who use violence are held accountable and supported to change their behaviour</t>
  </si>
  <si>
    <t>6. Towards increased capacity for healing</t>
  </si>
  <si>
    <t>10. People, whānau, and families are supported to heal and recover in ways that work best for them</t>
  </si>
  <si>
    <t>11. People, whānau and families are free from shame, stigma, silencing, and discrimination</t>
  </si>
  <si>
    <t>Learning and monitoring</t>
  </si>
  <si>
    <t>12. Improved quality and use of information to support evidence-based practice, policy, and investment decisions</t>
  </si>
  <si>
    <t>Measure</t>
  </si>
  <si>
    <t>Key</t>
  </si>
  <si>
    <t>S</t>
  </si>
  <si>
    <t>Overall impact: Reduced prevalence of family violence and sexual violence</t>
  </si>
  <si>
    <t>Historical</t>
  </si>
  <si>
    <t>Baseline</t>
  </si>
  <si>
    <t>Population groups</t>
  </si>
  <si>
    <t>Overall</t>
  </si>
  <si>
    <t>Women</t>
  </si>
  <si>
    <t>Men</t>
  </si>
  <si>
    <t>Māori</t>
  </si>
  <si>
    <t>Pacific peoples</t>
  </si>
  <si>
    <t>Ethnic communities</t>
  </si>
  <si>
    <t>Disabled people</t>
  </si>
  <si>
    <t>Older people (65+)</t>
  </si>
  <si>
    <t>-</t>
  </si>
  <si>
    <t>Total</t>
  </si>
  <si>
    <t>Girls</t>
  </si>
  <si>
    <t>Boys</t>
  </si>
  <si>
    <t>Pacific</t>
  </si>
  <si>
    <t>Asian</t>
  </si>
  <si>
    <t xml:space="preserve">Disabled </t>
  </si>
  <si>
    <t>Rainbow</t>
  </si>
  <si>
    <t>Outcome 1:  Government agencies’ family violence and sexual violence approaches are strength-based and contribute to wellbeing</t>
  </si>
  <si>
    <t>Short term outcome: Improved use of strength-based approaches in government responses</t>
  </si>
  <si>
    <t xml:space="preserve">Total </t>
  </si>
  <si>
    <t xml:space="preserve">Short term outcome: Less harm by government agencies toward people, whānau and families </t>
  </si>
  <si>
    <t>Overall </t>
  </si>
  <si>
    <t>Government </t>
  </si>
  <si>
    <t>Frontline </t>
  </si>
  <si>
    <t>Back office only </t>
  </si>
  <si>
    <t>Shift 2: Towards mobilising communities</t>
  </si>
  <si>
    <t>Outcome 2: Tangata whenua, communities and specialist sectors lead effective FVSV approaches and share knowledge</t>
  </si>
  <si>
    <t>Overall for local branches of government agencies</t>
  </si>
  <si>
    <t>Short term outcome: More recognition of tangata whenua, communities’ and specialist sectors’ needs and priorities in government approaches</t>
  </si>
  <si>
    <r>
      <t xml:space="preserve">Percentage of adults who agree the government changes services in response to community feedback. 
</t>
    </r>
    <r>
      <rPr>
        <i/>
        <sz val="11"/>
        <color rgb="FF333333"/>
        <rFont val="Montserrat"/>
      </rPr>
      <t>Kiwis Count Survey, Public Service Commission</t>
    </r>
    <r>
      <rPr>
        <sz val="11"/>
        <color rgb="FF333333"/>
        <rFont val="Montserrat"/>
      </rPr>
      <t>.</t>
    </r>
  </si>
  <si>
    <t>Asian people</t>
  </si>
  <si>
    <t>Younger people (under 25 years)</t>
  </si>
  <si>
    <t>Older people (over 65 years)</t>
  </si>
  <si>
    <t>Chair or co-chair</t>
  </si>
  <si>
    <t>Members</t>
  </si>
  <si>
    <t>Shift 3: Towards skilled, culturally competent and sustainable workforces</t>
  </si>
  <si>
    <t>Outcome 3:  Government and specialist sectors have safe, competent, responsive, and sustainable workforces</t>
  </si>
  <si>
    <t>Short term outcome: Improved consistency of knowledge, skill, and capability across all workforces</t>
  </si>
  <si>
    <t>Specialist </t>
  </si>
  <si>
    <t>Generalist </t>
  </si>
  <si>
    <t>Groups</t>
  </si>
  <si>
    <t>Front office </t>
  </si>
  <si>
    <t>Outcome 4: Families, whānau, friends and other networks safely provide help and support</t>
  </si>
  <si>
    <t>Short term outcome: Improved understanding of family violence and sexual violence, by families, whānau, friends and other networks</t>
  </si>
  <si>
    <t>Women </t>
  </si>
  <si>
    <t>Men </t>
  </si>
  <si>
    <t>Māori </t>
  </si>
  <si>
    <t>Pacific Peoples </t>
  </si>
  <si>
    <t>Asian Peoples </t>
  </si>
  <si>
    <t>Disabled people </t>
  </si>
  <si>
    <t>Rainbow people </t>
  </si>
  <si>
    <t xml:space="preserve">Shift 4 : Towards increased investment in primary prevention </t>
  </si>
  <si>
    <t xml:space="preserve">Outcome 5: People, whānau and families enjoy safe and respectful relationships </t>
  </si>
  <si>
    <t>Short term outcome: Improved support for families, whānau and caregivers</t>
  </si>
  <si>
    <t>Boys </t>
  </si>
  <si>
    <t>Girls </t>
  </si>
  <si>
    <t>Pacific </t>
  </si>
  <si>
    <t>Asian </t>
  </si>
  <si>
    <t>Disabled children </t>
  </si>
  <si>
    <t>Short term outcome: Improved understanding of, and behaviours that reflect consent, rights, and respect</t>
  </si>
  <si>
    <t>77% </t>
  </si>
  <si>
    <t>76% </t>
  </si>
  <si>
    <t>67% </t>
  </si>
  <si>
    <t>69% </t>
  </si>
  <si>
    <t>75% </t>
  </si>
  <si>
    <t>74% </t>
  </si>
  <si>
    <t>78% </t>
  </si>
  <si>
    <t>81% </t>
  </si>
  <si>
    <t>85% </t>
  </si>
  <si>
    <t>79% </t>
  </si>
  <si>
    <t>86% </t>
  </si>
  <si>
    <t>82% </t>
  </si>
  <si>
    <t>84% </t>
  </si>
  <si>
    <t>87% </t>
  </si>
  <si>
    <t>80% </t>
  </si>
  <si>
    <t>88% </t>
  </si>
  <si>
    <t>70% </t>
  </si>
  <si>
    <t>64% </t>
  </si>
  <si>
    <t>73% </t>
  </si>
  <si>
    <t>66% </t>
  </si>
  <si>
    <t>58% </t>
  </si>
  <si>
    <t>60% </t>
  </si>
  <si>
    <t>68% </t>
  </si>
  <si>
    <t>72% </t>
  </si>
  <si>
    <t>71% </t>
  </si>
  <si>
    <t>61% </t>
  </si>
  <si>
    <t>European/other </t>
  </si>
  <si>
    <t>Younger people (18 to 24 years)</t>
  </si>
  <si>
    <t>Older people (65+ years)</t>
  </si>
  <si>
    <t>83% </t>
  </si>
  <si>
    <t>90% </t>
  </si>
  <si>
    <t>93% </t>
  </si>
  <si>
    <t>89% </t>
  </si>
  <si>
    <t>92% </t>
  </si>
  <si>
    <t>98% </t>
  </si>
  <si>
    <t>95% </t>
  </si>
  <si>
    <r>
      <t>Outcome 7: Responses to family violence and sexual violence are safe, tailored, equitable and integrated</t>
    </r>
    <r>
      <rPr>
        <b/>
        <sz val="12"/>
        <color rgb="FF9262A3"/>
        <rFont val="Montserrat SemiBold"/>
      </rPr>
      <t> </t>
    </r>
  </si>
  <si>
    <r>
      <t>Short term outcome: Improved integration between government, tangata whenua, communities, and the sectors</t>
    </r>
    <r>
      <rPr>
        <b/>
        <sz val="10"/>
        <rFont val="Montserrat Medium"/>
      </rPr>
      <t> </t>
    </r>
  </si>
  <si>
    <t>Total   </t>
  </si>
  <si>
    <t>96.6% </t>
  </si>
  <si>
    <t>Total (adults programme)</t>
  </si>
  <si>
    <t>Total (child programme)</t>
  </si>
  <si>
    <r>
      <t>Short term outcome: More people who use or have used violence can access effective services and supports</t>
    </r>
    <r>
      <rPr>
        <b/>
        <sz val="11"/>
        <rFont val="Montserrat"/>
      </rPr>
      <t> </t>
    </r>
  </si>
  <si>
    <t>Imprisoned (Men)</t>
  </si>
  <si>
    <t>Resentenced (Men)</t>
  </si>
  <si>
    <t>Imprisoned (Women)</t>
  </si>
  <si>
    <t>Resentenced (Women)</t>
  </si>
  <si>
    <t>Year reported to Police</t>
  </si>
  <si>
    <t xml:space="preserve">2 year follow up </t>
  </si>
  <si>
    <t xml:space="preserve">Total 
</t>
  </si>
  <si>
    <r>
      <t>Short term outcome: More people, whānau and families can access a range of effective healing responses across their life course</t>
    </r>
    <r>
      <rPr>
        <b/>
        <sz val="10"/>
        <rFont val="Montserrat Medium"/>
      </rPr>
      <t> </t>
    </r>
  </si>
  <si>
    <r>
      <t>Short term outcome: More family, whānau and community conversations that contribute to better healing, prevention, and responses</t>
    </r>
    <r>
      <rPr>
        <b/>
        <sz val="10"/>
        <rFont val="Montserrat Medium"/>
      </rPr>
      <t> </t>
    </r>
  </si>
  <si>
    <t>59% </t>
  </si>
  <si>
    <t>62% </t>
  </si>
  <si>
    <t>57% </t>
  </si>
  <si>
    <t>55% </t>
  </si>
  <si>
    <t>53% </t>
  </si>
  <si>
    <t>48% </t>
  </si>
  <si>
    <t>56% </t>
  </si>
  <si>
    <t>Short term outcome: More quality information, developed in partnership with tangata whenua, communities and specialist sectors, strengthens practice, monitoring and evidence-based decision-making.</t>
  </si>
  <si>
    <t xml:space="preserve">1922-1937 </t>
  </si>
  <si>
    <t>1938-1950</t>
  </si>
  <si>
    <t>1951-1960</t>
  </si>
  <si>
    <t>1971-1980</t>
  </si>
  <si>
    <t xml:space="preserve">1981-1990 </t>
  </si>
  <si>
    <t>1991-2001</t>
  </si>
  <si>
    <t>1961-1970</t>
  </si>
  <si>
    <t>Short term outcome: Improved trust and relationships between government, tangata whenua, communities, and specialist sectors</t>
  </si>
  <si>
    <t xml:space="preserve">Shift 6: Increased capacity for healing </t>
  </si>
  <si>
    <t>Non-government</t>
  </si>
  <si>
    <t>Corrections</t>
  </si>
  <si>
    <t>Oranga Tamariki</t>
  </si>
  <si>
    <t>Total (overall)</t>
  </si>
  <si>
    <t>Goal: Decreased family violence and sexual violence levels</t>
  </si>
  <si>
    <t>Goal: Decreased abuse towards children and young people</t>
  </si>
  <si>
    <t>Year born</t>
  </si>
  <si>
    <t xml:space="preserve">The question in 2024 asked about “local staff” and “staff based at national offices”, so cannot be compared directly to the 2025 results. </t>
  </si>
  <si>
    <t>Survey question wording was updated from “to support you to improve in your role” to “support you to develop in your practice and role” based on FVSV sector feedback that this change would better reflect the outcome and be easier for survey participants to answer.</t>
  </si>
  <si>
    <r>
      <rPr>
        <sz val="11"/>
        <color rgb="FF000000"/>
        <rFont val="Montserrat"/>
      </rPr>
      <t xml:space="preserve">Percentage of people who feel confident or very confident in showing and sharing with children and young people what they know about healthy relationships
</t>
    </r>
    <r>
      <rPr>
        <i/>
        <sz val="11"/>
        <color rgb="FF000000"/>
        <rFont val="Montserrat"/>
      </rPr>
      <t>Social Attitudes Survey, ACC </t>
    </r>
  </si>
  <si>
    <t>Overall for national offices of government agencies</t>
  </si>
  <si>
    <t>Ministry of Justice</t>
  </si>
  <si>
    <t>2022-2024</t>
  </si>
  <si>
    <t>Organisation</t>
  </si>
  <si>
    <t>6 sites</t>
  </si>
  <si>
    <t>15 sites</t>
  </si>
  <si>
    <t>The scores assigned to each intervention represent percentage point reductions in reimprisonment or resentencing. For example, if the resentencing rate of a specific intervention’s participants was 30% and the equivalent rate for non-participants was 35%, the RQ would be -5.0. A negative score means the intervention successfully reduced the rate at which participants were resentenced for new offences during the follow up period compared to non-participants. When measuring the impact of prison-based interventions, the follow-up period begins when a participant is released from prison. For community-based interventions, the follow-up period begins when the participant has completed the intervention.</t>
  </si>
  <si>
    <r>
      <t xml:space="preserve">Percentage of people (aged 15 years and older) who experienced an offence by a family member/s in the previous 12 months. 
</t>
    </r>
    <r>
      <rPr>
        <i/>
        <sz val="11"/>
        <rFont val="Montserrat"/>
      </rPr>
      <t>New Zealand Crime and Victims Survey</t>
    </r>
    <r>
      <rPr>
        <sz val="11"/>
        <rFont val="Montserrat"/>
      </rPr>
      <t xml:space="preserve">, </t>
    </r>
    <r>
      <rPr>
        <i/>
        <sz val="11"/>
        <rFont val="Montserrat"/>
      </rPr>
      <t>Ministry of Justice</t>
    </r>
  </si>
  <si>
    <r>
      <t xml:space="preserve">Percentage of people (aged 15 years and older) who experienced a sexual assault in the past 12 months. 
</t>
    </r>
    <r>
      <rPr>
        <i/>
        <sz val="11"/>
        <rFont val="Montserrat"/>
      </rPr>
      <t>New Zealand Crime and Victims Survey, Ministry of Justice</t>
    </r>
  </si>
  <si>
    <r>
      <t xml:space="preserve">Percentage of people (aged 15 years and older) who experienced a sexual assault in their lifetime. 
</t>
    </r>
    <r>
      <rPr>
        <i/>
        <sz val="11"/>
        <rFont val="Montserrat"/>
      </rPr>
      <t>New Zealand Crime and Victims Survey, Ministry of Justice</t>
    </r>
  </si>
  <si>
    <r>
      <t xml:space="preserve">Percentage of people (aged 15 years and older) who experienced intimate partner violence (of people who ever had a partner) in their lifetime.
</t>
    </r>
    <r>
      <rPr>
        <i/>
        <sz val="11"/>
        <rFont val="Montserrat"/>
      </rPr>
      <t>New Zealand Crime and Victims Survey, Ministry of Justice</t>
    </r>
  </si>
  <si>
    <r>
      <rPr>
        <sz val="11"/>
        <color rgb="FF241F59"/>
        <rFont val="Montserrat"/>
      </rPr>
      <t>Short term outcome: Less tolerance for the use of family violence and sexual violence</t>
    </r>
    <r>
      <rPr>
        <b/>
        <sz val="11"/>
        <color rgb="FF000000"/>
        <rFont val="Montserrat Medium"/>
      </rPr>
      <t> </t>
    </r>
  </si>
  <si>
    <t>Family harm is based on occurrences that have the Family Harm flag applied. A Family Harm Investigation (FHI) flag indicates that Police will collect additional information to support a risk assessment and effective safety planning to prevent further harm. Sexual Offences are based of all offences in ANZSOC Division -03 Sexual offences.
These reoffending statistics have been calculated by identifying offenders that Police. These reoffending statistics have been calculated by identifying offenders that Police have proceeded against within the reporting fiscal year and if the offender has been proceeded against within the two previous years (i.e. prior 730 days) before the date of their latest proceeding. This approach may differ from the way reoffending is calculated in other contexts. If an offender is proceeded against for multiple charges on the same day, then they are not counted as a reoffender, even if the offences they committed occurred on different days, because they would only have one proceeding recorded. However, if an offender is proceeded against on different days, for different offences, even if those offences were committed on the same day, then they would be counted as a reoffender because they would have multiple proceedings against them. The proceeding decision date has been used to calculate reoffending.</t>
  </si>
  <si>
    <t>2020/21</t>
  </si>
  <si>
    <t>2021/22</t>
  </si>
  <si>
    <t>2022/23</t>
  </si>
  <si>
    <t>2023/24</t>
  </si>
  <si>
    <t>2024/25</t>
  </si>
  <si>
    <t>Reference: Fanslow, J., Hashemi, L., Gulliver, P., &amp; McIntosh, T. (2021). A century of sexual abuse victimisation: A birth cohort analysis. Social Science &amp; Medicine, 270, 113574.</t>
  </si>
  <si>
    <t>Measures</t>
  </si>
  <si>
    <r>
      <t xml:space="preserve">Rate of children and young people with at least one substantiated finding of abuse (neglect, emotional harm, physical harm and sexual abuse) in the previous 12 months, per 1000 children
</t>
    </r>
    <r>
      <rPr>
        <i/>
        <sz val="11"/>
        <rFont val="Montserrat"/>
      </rPr>
      <t>Oranga Tamariki Ministry for Children administrative data.</t>
    </r>
  </si>
  <si>
    <r>
      <t xml:space="preserve">Age Cohort analysis of lifetime prevalence of childhood sexual abuse (percentage of incidence by year born cohort). 
</t>
    </r>
    <r>
      <rPr>
        <i/>
        <sz val="11"/>
        <rFont val="Montserrat"/>
      </rPr>
      <t>New Zealand Violence Against Women study (2003), and He Koiora Matapopore, the New Zealand Family Violence Study (2019)</t>
    </r>
    <r>
      <rPr>
        <sz val="11"/>
        <rFont val="Montserrat"/>
      </rPr>
      <t xml:space="preserve">, </t>
    </r>
    <r>
      <rPr>
        <i/>
        <sz val="11"/>
        <rFont val="Montserrat"/>
      </rPr>
      <t>Auckland University.</t>
    </r>
  </si>
  <si>
    <r>
      <t xml:space="preserve">Number of reports of harassment to Netsafe under the Harmful Digital Communications Act 2015 in the previous financial year. 
</t>
    </r>
    <r>
      <rPr>
        <i/>
        <sz val="11"/>
        <rFont val="Montserrat"/>
      </rPr>
      <t>Netsafe Year in Review Report, Netsafe.</t>
    </r>
  </si>
  <si>
    <r>
      <t xml:space="preserve">Percentage of children and young people (aged 13 -19 years) who say they have ever been touched or made to do sexual things that they didn’t want to (including sexual abuse and rape).
</t>
    </r>
    <r>
      <rPr>
        <i/>
        <sz val="11"/>
        <rFont val="Montserrat"/>
      </rPr>
      <t xml:space="preserve">New Zealand Youth Health and Wellbeing Survey, Ministry of Social Development. </t>
    </r>
  </si>
  <si>
    <r>
      <t xml:space="preserve">Percentage of children and/or young people (aged 13 -19 years) report they have felt pressured to do things they or someone saw in porn.
</t>
    </r>
    <r>
      <rPr>
        <i/>
        <sz val="11"/>
        <rFont val="Montserrat"/>
      </rPr>
      <t xml:space="preserve">New Zealand Youth Health and Wellbeing Survey, Ministry of Social Development. </t>
    </r>
  </si>
  <si>
    <t>Rates exclude unborn children. Rates were calculated using population estimates created by StatsNZ. Population estimates are produced using data from the most recent Census of Population and Dwellings, updated for estimates of the components of demographic change (births, deaths and net migration) since that last census.</t>
  </si>
  <si>
    <t>Due to data limitations (and privacy settings), the Centre does not receive identifiable learner-level data. This means we cannot tell if the same person has completed more than one training programme.</t>
  </si>
  <si>
    <r>
      <t xml:space="preserve">Percentage of the government family violence and sexual violence workforce who rate their own understanding of how to meet the needs of people, whānau and families impacted by family violence and sexual violence as good or very good. 
</t>
    </r>
    <r>
      <rPr>
        <i/>
        <sz val="11"/>
        <color rgb="FF333333"/>
        <rFont val="Montserrat"/>
      </rPr>
      <t>Family Violence and Sexual Violence Workforce Pulse Survey, the Centre for Family Violence and Sexual Violence Prevention.</t>
    </r>
  </si>
  <si>
    <t>Shift 1: Toward strength-based wellbeing approaches by government</t>
  </si>
  <si>
    <t>2. Tangata whenua, communities, and specialist sectors lead effective family violence and sexual violence approaches and share knowledge </t>
  </si>
  <si>
    <t>Rainbow people</t>
  </si>
  <si>
    <t xml:space="preserve">Family violence offences includes offence perpetrated by partners, ex-partners and other family members (such as parents, siblings, step-parents and other extended family). These include property damage (personal and household), robbery, sexual assault, other assault and harassment and threatening behaviour.  
Experience of controlling behaviour is measured using a combination of two NZCVS scales measuring 1. Experience of any specific controlling behaviours by family members and 2. Experience of any harm resulting from controlling behaviours by family members.
Total response ethnicity was used. This means if someone selected multiple ethnicities, they are included in all ethnic groups they selected.
Ethnic communities include Asian, Middle Eastern, Latin American, African, and continental European. 
Disabled people are defined as people who report ‘a lot of difficulty’ with at least one of the six basic activities covered in the Washington Group Short Set of disability questions.
Rainbow people are people who reported they were another gender or transgender, and/or gay, lesbian, bisexual, another identity.
For all measures aside from experiencing controlling behaviours from a family member, results for disabled people have been age standardised.
Due to Stats NZ updating their population benchmarks to Census 2023, some previously published data from the New Zealand Crime and Victims' Survey has been revised to be based on Census 2023 benchmarks. 
</t>
  </si>
  <si>
    <t>Survey respondents were aged 12 to 18 years old in 2012, 2019 and 2021, and aged 13 to 19 years old in 2025. Historical data came from the Youth 2000 series, as reported in the New Zealand Youth Health and Wellbeing Survey 2021 (What about me?) Overview Report Results Tables, Ministry of Social Development.
For unwanted sexual contact, the wording of the question in 2012 was “Have you ever been touched in a sexual way or made to do sexual things that you didn’t want to do?” In 2019, it became “Have you ever been touched in a sexual way or made to do sexual things that you didn’t want to do? (including sexual abuse or rape)”. Even when questions are unchanged, it is possible that unforeseen situations e.g. COVID-19 can affect comparability of survey results. Therefore, it is important to consider one-off results within the context of the longer-term trend. 
For being pressured to do things young people saw in porn, in 2021 the response option was a 10-point Likert scale, and the data reported was a mean score out of 10. in 2025 response options were changes to yes/no/unsure, and the reported findings to a percentage who said yes.
Total response ethnicity was used. This means if someone selected multiple ethnicities, they are included in all ethnic groups they selected.
Disabled young people are defined as people who report ‘a lot of difficulty’ with at least one of the six basic activities covered in the Washington Group Short Set of disability questions.
Rainbow young people include people who are either gender diverse, intersex, and/or answered that they were attracted to: members of the same sex, two or more genders, not attracted to any gender, or were not sure.</t>
  </si>
  <si>
    <r>
      <t xml:space="preserve">Percentage of children and/or young people (aged 13 -19 years) that report that adults in the places where they usually live have hit or physically another child in the previous 12 months.
</t>
    </r>
    <r>
      <rPr>
        <i/>
        <sz val="11"/>
        <rFont val="Montserrat"/>
      </rPr>
      <t xml:space="preserve">New Zealand Youth Health and Wellbeing Survey, Ministry of Social Development. </t>
    </r>
  </si>
  <si>
    <r>
      <t xml:space="preserve">Percentage of children and/or young people (aged 13 -19 years) that report that adults in the places where they usually live have hit or physically hurt them in the previous 12 months. 
</t>
    </r>
    <r>
      <rPr>
        <i/>
        <sz val="11"/>
        <rFont val="Montserrat"/>
      </rPr>
      <t xml:space="preserve">New Zealand Youth Health and Wellbeing Survey, Ministry of Social Development. </t>
    </r>
  </si>
  <si>
    <r>
      <t xml:space="preserve">Percentage of people (aged 15 years and older) who experienced controlling behaviours by a family member/s in the previous 12 months.
</t>
    </r>
    <r>
      <rPr>
        <i/>
        <sz val="11"/>
        <rFont val="Montserrat"/>
      </rPr>
      <t>New Zealand Crime and Victims Survey, Ministry of Justice</t>
    </r>
  </si>
  <si>
    <r>
      <t xml:space="preserve">Percentage of children (aged 0-14 years) whose primary parent/caregiver reported they carried out physical punishment, such as smacking, on the child in the previous four weeks.
</t>
    </r>
    <r>
      <rPr>
        <i/>
        <sz val="11"/>
        <rFont val="Montserrat"/>
      </rPr>
      <t>New Zealand Health Survey, Ministry of Health</t>
    </r>
  </si>
  <si>
    <t>All people in Aotearoa New Zealand are thriving; their wellbeing is enhanced and sustained because they are safe and supported to live their lives free from family violence and sexual violence.</t>
  </si>
  <si>
    <t xml:space="preserve"> Overall Impact of Te Aorerekura: Reduced prevalence of family violence and sexual violence</t>
  </si>
  <si>
    <t>Bold</t>
  </si>
  <si>
    <t>Italics</t>
  </si>
  <si>
    <t>Suppressed as the estimate has a margin of error greater than or equal to 20 percentage points, or a relative standard error greater than or equal to 50%, which is considered too unreliable for general use.</t>
  </si>
  <si>
    <t xml:space="preserve"> The estimate has a margin of error between 10 and 20 percentage points or a relative standard error between 20% and 50% and should be used with caution.</t>
  </si>
  <si>
    <t>Statistically significant difference from the New Zealand average (unless otherwise stated) at the 95% confidence level.</t>
  </si>
  <si>
    <r>
      <t>Outcome 6: Positive gender, social and cultural norms prevent family violence and sexual violence</t>
    </r>
    <r>
      <rPr>
        <b/>
        <sz val="12"/>
        <color rgb="FFA61A92"/>
        <rFont val="Montserrat SemiBold"/>
      </rPr>
      <t> </t>
    </r>
  </si>
  <si>
    <r>
      <t>Outcome 9: People who use violence are held accountable and supported to change their behaviour</t>
    </r>
    <r>
      <rPr>
        <b/>
        <sz val="12"/>
        <color rgb="FF9262A3"/>
        <rFont val="Montserrat SemiBold"/>
      </rPr>
      <t> </t>
    </r>
  </si>
  <si>
    <r>
      <t>Outcome 8: People, whānau and families impacted by family violence and sexual violence get help they need early and are safe and supported</t>
    </r>
    <r>
      <rPr>
        <b/>
        <sz val="12"/>
        <color theme="8"/>
        <rFont val="Montserrat SemiBold"/>
      </rPr>
      <t> </t>
    </r>
  </si>
  <si>
    <r>
      <t>Outcome 11: People, whānau and families are free from shame, stigma, silencing and discrimination</t>
    </r>
    <r>
      <rPr>
        <b/>
        <sz val="12"/>
        <color rgb="FF5F3CA6"/>
        <rFont val="Montserrat SemiBold"/>
      </rPr>
      <t> </t>
    </r>
  </si>
  <si>
    <r>
      <t>Outcome 10: People, whānau and families are supported to heal and recover in ways that work best for them</t>
    </r>
    <r>
      <rPr>
        <b/>
        <sz val="12"/>
        <color rgb="FF5F3CA6"/>
        <rFont val="Montserrat SemiBold"/>
      </rPr>
      <t> </t>
    </r>
  </si>
  <si>
    <r>
      <t>Outcome 12: Improved quality and use of information to support evidence-based practice, policy and investment decisions</t>
    </r>
    <r>
      <rPr>
        <b/>
        <sz val="12"/>
        <color rgb="FF241F59"/>
        <rFont val="Montserrat SemiBold"/>
      </rPr>
      <t> </t>
    </r>
  </si>
  <si>
    <t>Population groups haven't been provided for this measure as sample sizes were too small to provide reliable estimates for most groups
There was a decrease from 2024 to 2025 in the overall number of survey respondents who experienced a family violence offence reporting they were contacted or approached with help from government organisations. This means there were fewer respondents in 2025 to answer this survey question, which has led to greater variance in answers. As such, these numbers should be used with caution. 
Police were not an option in response to this question as the survey already includes questions on satisfaction with the quality of service received from Police. Only respondents who reported to Police and then had contact with Police were asked this question, the sample size was too low for monitoring purposes.</t>
  </si>
  <si>
    <t>Family violence workers</t>
  </si>
  <si>
    <t>Sexual violence workers</t>
  </si>
  <si>
    <t>Police</t>
  </si>
  <si>
    <r>
      <t xml:space="preserve">Percentage of family violence and sexual violence workers who report a positive relationship with local branches and national offices of government agencies
</t>
    </r>
    <r>
      <rPr>
        <i/>
        <sz val="11"/>
        <color rgb="FF333333"/>
        <rFont val="Montserrat"/>
      </rPr>
      <t>Family Violence and Sexual Violence Workforce Pulse Survey, The Centre for Family Violence and Sexual Violence Prevention.</t>
    </r>
  </si>
  <si>
    <t>Middle Eastern, Latin American, and African</t>
  </si>
  <si>
    <r>
      <t xml:space="preserve">Percentage of tangata whenua, community and specialist sector workers who participate in family violence or sexual violence governance or advisory groups. 
</t>
    </r>
    <r>
      <rPr>
        <i/>
        <sz val="11"/>
        <color rgb="FF333333"/>
        <rFont val="Montserrat"/>
      </rPr>
      <t>Family Violence and Sexual Violence Workforce Pulse Survey, The Centre for Family Violence and Sexual Violence Prevention.</t>
    </r>
  </si>
  <si>
    <r>
      <t xml:space="preserve">Number of family violence multi-agency response sites (40 in total) where local iwi or hapu are involved in governance. 
</t>
    </r>
    <r>
      <rPr>
        <i/>
        <sz val="11"/>
        <color rgb="FF333333"/>
        <rFont val="Montserrat"/>
      </rPr>
      <t>Site reporting to the Centre for Family Violence and Sexual Violence Prevention.</t>
    </r>
  </si>
  <si>
    <t>In 2025 this question omitted "in the past 12 months" and so these years cannot be directly compared.</t>
  </si>
  <si>
    <r>
      <t xml:space="preserve">Number of training completions by frontline statutory workers in the past year for training aligned with the Family Violence Entry to Expert Capability Framework and Family Violence Risk Safety Practice Framework.
</t>
    </r>
    <r>
      <rPr>
        <i/>
        <sz val="11"/>
        <rFont val="Montserrat"/>
      </rPr>
      <t>Agency reporting to the Centre for Family Violence and Sexual Violence Prevention.</t>
    </r>
  </si>
  <si>
    <r>
      <t xml:space="preserve">Percentage of people who felt safer after having contact with a government service (excluding Police) after they experienced an offence by a family member. 
</t>
    </r>
    <r>
      <rPr>
        <i/>
        <sz val="11"/>
        <rFont val="Montserrat"/>
      </rPr>
      <t>New Zealand Crime and Victims Survey</t>
    </r>
    <r>
      <rPr>
        <sz val="11"/>
        <rFont val="Montserrat"/>
      </rPr>
      <t xml:space="preserve">, </t>
    </r>
    <r>
      <rPr>
        <i/>
        <sz val="11"/>
        <rFont val="Montserrat"/>
      </rPr>
      <t>Ministry of Justice</t>
    </r>
    <r>
      <rPr>
        <sz val="11"/>
        <rFont val="Montserrat"/>
      </rPr>
      <t>.</t>
    </r>
  </si>
  <si>
    <t>Baseline data came from the 'Current State of Multi-agency Response to Family Violence Report, 2024', access at preventfvsv.govt.nz/data-and-insights/current-state-of-multi-agency-responses
This measure includes only family violence multi‑agency responses, as these are the areas where the Centre will be collecting consistent data in future, making it possible to track progress over time.</t>
  </si>
  <si>
    <t>This is a whole-of-government public perception measure. It does not assess family violence and sexual violence services specifically and is included to provide system-level context.
Disabled people include people who answered 'yes' to the question: Do you have a long-term disability (lasting 6 months or more) that stops you from doing 
everyday things other people can do?</t>
  </si>
  <si>
    <r>
      <t>Percentage of family violence and sexual violence workforce who have received training focused on sexual violence in the previous 12 months.</t>
    </r>
    <r>
      <rPr>
        <b/>
        <sz val="11"/>
        <rFont val="Montserrat"/>
      </rPr>
      <t xml:space="preserve"> 
</t>
    </r>
    <r>
      <rPr>
        <i/>
        <sz val="11"/>
        <rFont val="Montserrat"/>
      </rPr>
      <t>Family Violence and Sexual Violence Workforce Pulse Survey, the Centre for Family Violence and Sexual Violence Prevention.</t>
    </r>
    <r>
      <rPr>
        <sz val="11"/>
        <rFont val="Montserrat"/>
      </rPr>
      <t xml:space="preserve">
</t>
    </r>
  </si>
  <si>
    <r>
      <t xml:space="preserve">Percentage where family violence training was aligned to the Te Aorerekura Entry to Expert Family Violence Capability Framework. 
</t>
    </r>
    <r>
      <rPr>
        <i/>
        <sz val="11"/>
        <rFont val="Montserrat"/>
      </rPr>
      <t>Family Violence and Sexual Violence Workforce Pulse Survey, the Centre for Family Violence and Sexual Violence Prevention.</t>
    </r>
  </si>
  <si>
    <r>
      <t xml:space="preserve">Percentage of family violence and sexual violence workforce who have received training focused on family violence in the previous 12 months.
</t>
    </r>
    <r>
      <rPr>
        <i/>
        <sz val="11"/>
        <color rgb="FF333333"/>
        <rFont val="Montserrat"/>
      </rPr>
      <t>Family Violence and Sexual Violence Workforce Pulse Survey, the Centre for Family Violence and Sexual Violence Prevention.</t>
    </r>
  </si>
  <si>
    <r>
      <t>Percentage of family violence and sexual violence workforce who reported applying their training in their work at least monthly.</t>
    </r>
    <r>
      <rPr>
        <b/>
        <sz val="11"/>
        <rFont val="Montserrat"/>
      </rPr>
      <t> </t>
    </r>
    <r>
      <rPr>
        <sz val="11"/>
        <rFont val="Montserrat"/>
      </rPr>
      <t xml:space="preserve">
</t>
    </r>
    <r>
      <rPr>
        <i/>
        <sz val="11"/>
        <rFont val="Montserrat"/>
      </rPr>
      <t>Family Violence and Sexual Violence Workforce Pulse Survey, the Centre for Family Violence and Sexual Violence Prevention.</t>
    </r>
  </si>
  <si>
    <r>
      <t>Percentage of family violence and/or sexual violence  staff who have received cultural training to work safely and competently with whānau Māori.</t>
    </r>
    <r>
      <rPr>
        <b/>
        <sz val="11"/>
        <rFont val="Montserrat"/>
      </rPr>
      <t xml:space="preserve">
</t>
    </r>
    <r>
      <rPr>
        <i/>
        <sz val="11"/>
        <rFont val="Montserrat"/>
      </rPr>
      <t>Family Violence and Sexual Violence Workforce Pulse Survey, the Centre for Family Violence and Sexual Violence Prevention.</t>
    </r>
  </si>
  <si>
    <r>
      <t>Percentage of family violence and/or sexual violence  staff who have received cultural training to work safely and competently with children and young people.</t>
    </r>
    <r>
      <rPr>
        <b/>
        <sz val="11"/>
        <rFont val="Montserrat"/>
      </rPr>
      <t xml:space="preserve">
</t>
    </r>
    <r>
      <rPr>
        <i/>
        <sz val="11"/>
        <rFont val="Montserrat"/>
      </rPr>
      <t>Family Violence and Sexual Violence Workforce Pulse Survey, the Centre for Family Violence and Sexual Violence Prevention.</t>
    </r>
  </si>
  <si>
    <r>
      <t xml:space="preserve">Percentage of family violence and/or sexual violence  staff who have received cultural training to work safely and competently with Pacific families.
</t>
    </r>
    <r>
      <rPr>
        <i/>
        <sz val="11"/>
        <rFont val="Montserrat"/>
      </rPr>
      <t>Family Violence and Sexual Violence Workforce Pulse Survey, the Centre for Family Violence and Sexual Violence Prevention.</t>
    </r>
  </si>
  <si>
    <r>
      <t>Percentage of family violence and/or sexual violence staff who have received cultural training to work safely and competently with rainbow communities and families.</t>
    </r>
    <r>
      <rPr>
        <b/>
        <sz val="11"/>
        <rFont val="Montserrat"/>
      </rPr>
      <t xml:space="preserve">
</t>
    </r>
    <r>
      <rPr>
        <i/>
        <sz val="11"/>
        <rFont val="Montserrat"/>
      </rPr>
      <t>Family Violence and Sexual Violence Workforce Pulse Survey, the Centre for Family Violence and Sexual Violence Prevention.</t>
    </r>
  </si>
  <si>
    <r>
      <t>Percentage of family violence and/or sexual violence  staff who have received cultural training to work safely and competently with Disabled People and their families.</t>
    </r>
    <r>
      <rPr>
        <b/>
        <sz val="11"/>
        <rFont val="Montserrat"/>
      </rPr>
      <t xml:space="preserve">
</t>
    </r>
    <r>
      <rPr>
        <i/>
        <sz val="11"/>
        <rFont val="Montserrat"/>
      </rPr>
      <t>Family Violence and Sexual Violence Workforce Pulse Survey, the Centre for Family Violence and Sexual Violence Prevention.</t>
    </r>
  </si>
  <si>
    <r>
      <t>Percentage of family violence and/or sexual violence  staff who have received cultural training to work safely and competently with families in Ethnic Communities.</t>
    </r>
    <r>
      <rPr>
        <b/>
        <sz val="11"/>
        <rFont val="Montserrat"/>
      </rPr>
      <t xml:space="preserve">
</t>
    </r>
    <r>
      <rPr>
        <i/>
        <sz val="11"/>
        <rFont val="Montserrat"/>
      </rPr>
      <t>Family Violence and Sexual Violence Workforce Pulse Survey, the Centre for Family Violence and Sexual Violence Prevention.</t>
    </r>
  </si>
  <si>
    <r>
      <t xml:space="preserve">Percentage of family violence and/or sexual violence  staff who have received cultural training to work safely and competently with older people.
</t>
    </r>
    <r>
      <rPr>
        <i/>
        <sz val="11"/>
        <rFont val="Montserrat"/>
      </rPr>
      <t>Family Violence and Sexual Violence Workforce Pulse Survey, the Centre for Family Violence and Sexual Violence Prevention.</t>
    </r>
  </si>
  <si>
    <r>
      <t xml:space="preserve">Percentage of people who agree it’s always a form of violence if one partner controls their partner by limiting their access to money.
</t>
    </r>
    <r>
      <rPr>
        <i/>
        <sz val="11"/>
        <color rgb="FF000000"/>
        <rFont val="Montserrat"/>
      </rPr>
      <t xml:space="preserve">Social Attitudes Survey, ACC.
</t>
    </r>
  </si>
  <si>
    <r>
      <t xml:space="preserve">Percentage of people who agree it’s always a form of violence if one partner repeatedly criticises their partner to make them feel bad or useless.
</t>
    </r>
    <r>
      <rPr>
        <i/>
        <sz val="11"/>
        <color rgb="FF000000"/>
        <rFont val="Montserrat"/>
      </rPr>
      <t>Social Attitudes Survey, ACC.</t>
    </r>
  </si>
  <si>
    <r>
      <t xml:space="preserve">Percentage of people who agree it’s always a form of violence if one partner verbally threatens their partner.
</t>
    </r>
    <r>
      <rPr>
        <i/>
        <sz val="11"/>
        <color rgb="FF000000"/>
        <rFont val="Montserrat"/>
      </rPr>
      <t>Social Attitudes Survey, ACC.</t>
    </r>
  </si>
  <si>
    <r>
      <t xml:space="preserve">Percentage of people who agree it’s always a form of violence if one partner controls the social life of their partner by stopping them from seeing family and friends.
</t>
    </r>
    <r>
      <rPr>
        <i/>
        <sz val="11"/>
        <color rgb="FF000000"/>
        <rFont val="Montserrat"/>
      </rPr>
      <t>Social Attitudes Survey, ACC</t>
    </r>
    <r>
      <rPr>
        <sz val="11"/>
        <color rgb="FF000000"/>
        <rFont val="Montserrat"/>
      </rPr>
      <t>.</t>
    </r>
  </si>
  <si>
    <r>
      <t xml:space="preserve">Percentage of people who agree it’s always a form of violence if one partner slaps or pushes their partner to cause harm or fear.
</t>
    </r>
    <r>
      <rPr>
        <i/>
        <sz val="11"/>
        <color rgb="FF000000"/>
        <rFont val="Montserrat"/>
      </rPr>
      <t>Social Attitudes Survey, ACC</t>
    </r>
    <r>
      <rPr>
        <sz val="11"/>
        <color rgb="FF000000"/>
        <rFont val="Montserrat"/>
      </rPr>
      <t>.</t>
    </r>
  </si>
  <si>
    <r>
      <t xml:space="preserve">Percentage of people who agree it’s always a form of violence if one partner forces their partner to have sex.
</t>
    </r>
    <r>
      <rPr>
        <i/>
        <sz val="11"/>
        <color rgb="FF000000"/>
        <rFont val="Montserrat"/>
      </rPr>
      <t>Social Attitudes Survey, ACC.</t>
    </r>
  </si>
  <si>
    <r>
      <t xml:space="preserve">Percentage of people who agree it’s always a form of violence if one partner repeatedly keeps track of their partner’s location, calls or activities through their mobile phone or other electronic devices without their consent.
</t>
    </r>
    <r>
      <rPr>
        <i/>
        <sz val="11"/>
        <color rgb="FF000000"/>
        <rFont val="Montserrat"/>
      </rPr>
      <t>Social Attitudes Survey, ACC.</t>
    </r>
  </si>
  <si>
    <r>
      <t xml:space="preserve">Percentage of people who agree it’s always a form of violence if someone constantly contacts, follows, or harasses an ex-partner.
</t>
    </r>
    <r>
      <rPr>
        <i/>
        <sz val="11"/>
        <color rgb="FF000000"/>
        <rFont val="Montserrat"/>
      </rPr>
      <t>Social Attitudes Survey, ACC.</t>
    </r>
  </si>
  <si>
    <t>Short term outcome: Improved responsiveness to tangata whenua and diverse communities</t>
  </si>
  <si>
    <r>
      <t xml:space="preserve">Percentage of children (aged 0-14 years) whose primary parent/caregiver is coping well or very well with demands of raising children in the past financial year.
</t>
    </r>
    <r>
      <rPr>
        <i/>
        <sz val="11"/>
        <color rgb="FF333333"/>
        <rFont val="Montserrat"/>
      </rPr>
      <t>New Zealand Health Survey, Ministry of Health.</t>
    </r>
  </si>
  <si>
    <r>
      <t xml:space="preserve">Percentage of children (aged 0-14 years) whose primary parent/caregiver feel they have emotional support for parenting in the past financial year.
</t>
    </r>
    <r>
      <rPr>
        <i/>
        <sz val="11"/>
        <color rgb="FF333333"/>
        <rFont val="Montserrat"/>
      </rPr>
      <t>New Zealand Health Survey, Ministry of Health.</t>
    </r>
  </si>
  <si>
    <r>
      <t>Percentage of people who disagree or strongly disagree they would have difficulty asking for consent because it would spoil the mood.</t>
    </r>
    <r>
      <rPr>
        <i/>
        <sz val="11"/>
        <color rgb="FF000000"/>
        <rFont val="Montserrat"/>
      </rPr>
      <t> </t>
    </r>
    <r>
      <rPr>
        <b/>
        <sz val="11"/>
        <color rgb="FF000000"/>
        <rFont val="Montserrat"/>
      </rPr>
      <t xml:space="preserve"> 
</t>
    </r>
    <r>
      <rPr>
        <i/>
        <sz val="11"/>
        <color rgb="FF000000"/>
        <rFont val="Montserrat"/>
      </rPr>
      <t>Social Attitudes Survey, ACC.</t>
    </r>
  </si>
  <si>
    <r>
      <t xml:space="preserve">Percentage of people who think that hitting out is an understandable response for a man when his wife or girlfriend tries to end a relationship.
</t>
    </r>
    <r>
      <rPr>
        <i/>
        <sz val="11"/>
        <rFont val="Montserrat"/>
      </rPr>
      <t>Gender Attitudes Survey , Gender Equal NZ.</t>
    </r>
  </si>
  <si>
    <t>Older people (60+)</t>
  </si>
  <si>
    <t xml:space="preserve">For the Social Attitudes Survey significance comparison are between subgroups rather than the total New Zealand average.  e.g., women were significant more likely to agree it’s always a form of violence if one partner controls their partner by limiting their access to money, and Asian peoples were less likely than non-Asian peoples.
</t>
  </si>
  <si>
    <r>
      <t>Percentage of people who disagree or strongly disagree that if a woman is raped while she is drunk, she is at least somewhat responsible.</t>
    </r>
    <r>
      <rPr>
        <b/>
        <sz val="11"/>
        <color rgb="FF000000"/>
        <rFont val="Montserrat"/>
      </rPr>
      <t xml:space="preserve">
</t>
    </r>
    <r>
      <rPr>
        <i/>
        <sz val="11"/>
        <color rgb="FF000000"/>
        <rFont val="Montserrat"/>
      </rPr>
      <t>Social Attitudes Survey, ACC.</t>
    </r>
  </si>
  <si>
    <r>
      <t>Percentage of people who disagree or strongly disagree that if a woman doesn’t physically fight back, you can’t really say that it was rape.</t>
    </r>
    <r>
      <rPr>
        <b/>
        <sz val="11"/>
        <color rgb="FF000000"/>
        <rFont val="Montserrat"/>
      </rPr>
      <t xml:space="preserve"> 
</t>
    </r>
    <r>
      <rPr>
        <i/>
        <sz val="11"/>
        <color rgb="FF000000"/>
        <rFont val="Montserrat"/>
      </rPr>
      <t>Social Attitudes Survey, ACC.</t>
    </r>
  </si>
  <si>
    <r>
      <t>Percentage of people who agree or strongly agree that violence against women starts with disrespect.</t>
    </r>
    <r>
      <rPr>
        <b/>
        <sz val="11"/>
        <color rgb="FF000000"/>
        <rFont val="Montserrat"/>
      </rPr>
      <t xml:space="preserve"> 
</t>
    </r>
    <r>
      <rPr>
        <i/>
        <sz val="11"/>
        <color rgb="FF000000"/>
        <rFont val="Montserrat"/>
      </rPr>
      <t>Social Attitudes Survey, ACC.</t>
    </r>
  </si>
  <si>
    <r>
      <t xml:space="preserve">Percentage of people who feel confident or very confident in building healthy relationship with an intimate partner.*
</t>
    </r>
    <r>
      <rPr>
        <i/>
        <sz val="11"/>
        <color rgb="FF000000"/>
        <rFont val="Montserrat"/>
      </rPr>
      <t>Social Attitudes Survey, ACC.</t>
    </r>
  </si>
  <si>
    <r>
      <t>Percentage of people who agree or strongly agree that violence is wrong under any circumstances.</t>
    </r>
    <r>
      <rPr>
        <b/>
        <sz val="11"/>
        <color rgb="FF000000"/>
        <rFont val="Montserrat"/>
      </rPr>
      <t xml:space="preserve"> 
</t>
    </r>
    <r>
      <rPr>
        <i/>
        <sz val="11"/>
        <color rgb="FF000000"/>
        <rFont val="Montserrat"/>
      </rPr>
      <t>Social Attitudes Survey, ACC.</t>
    </r>
  </si>
  <si>
    <r>
      <t>Percentage of people who agree or strongly agree aggression and violence against children is never acceptable.</t>
    </r>
    <r>
      <rPr>
        <b/>
        <sz val="11"/>
        <color rgb="FF000000"/>
        <rFont val="Montserrat"/>
      </rPr>
      <t xml:space="preserve"> 
</t>
    </r>
    <r>
      <rPr>
        <i/>
        <sz val="11"/>
        <color rgb="FF000000"/>
        <rFont val="Montserrat"/>
      </rPr>
      <t>Social Attitudes Survey, ACC.</t>
    </r>
  </si>
  <si>
    <r>
      <t>Percentage of people who agree or strongly agree aggression and violence against women is not ever acceptable.</t>
    </r>
    <r>
      <rPr>
        <b/>
        <sz val="11"/>
        <color rgb="FF000000"/>
        <rFont val="Montserrat"/>
      </rPr>
      <t xml:space="preserve">
</t>
    </r>
    <r>
      <rPr>
        <i/>
        <sz val="11"/>
        <color rgb="FF000000"/>
        <rFont val="Montserrat"/>
      </rPr>
      <t>Social Attitudes Survey, ACC.</t>
    </r>
  </si>
  <si>
    <t>For this measure bold indicates a signifcant difference compared with the group that does not contain the primary group, e.g. Pacific vs non Pacific.</t>
  </si>
  <si>
    <t>For this measure bold indicates a significant difference compared with the group that does not contain the primary group, e.g. Pacific vs non-Pacific.</t>
  </si>
  <si>
    <t>For the Social Attitudes Survey significance comparison are between subgroups rather than the total New Zealand average.  e.g., women were significant more likely to agree it’s always a form of violence if one partner controls their partner by limiting their access to money, and Asian peoples were less likely than non-Asian peoples.</t>
  </si>
  <si>
    <r>
      <t xml:space="preserve">Proportion of multi-agency FV response governance groups who have adopted charters and agreed terms of reference. 
</t>
    </r>
    <r>
      <rPr>
        <i/>
        <sz val="11"/>
        <rFont val="Montserrat"/>
      </rPr>
      <t>Site reporting to the Centre for Family Violence and Sexual Violence Prevention.</t>
    </r>
  </si>
  <si>
    <t>Baseline data came from The Current State of Multi-Agency Responses to Family Violence Report: preventfvsv.govt.nz/data-and-insights/current-state-of-multi-agency-responses
This measure includes only family violence multi‑agency responses, as these are the areas where the Centre will be collecting consistent data in future, making it possible to track progress over time.</t>
  </si>
  <si>
    <r>
      <t xml:space="preserve">Total number of adult and child safety programme completions in the past financial year.
</t>
    </r>
    <r>
      <rPr>
        <i/>
        <sz val="11"/>
        <rFont val="Montserrat"/>
      </rPr>
      <t>Family violence programmes data tables, Ministry of Justice.</t>
    </r>
  </si>
  <si>
    <r>
      <t xml:space="preserve">The number of people accessing family violence and sexual violence services in the previous financial year.
</t>
    </r>
    <r>
      <rPr>
        <i/>
        <sz val="11"/>
        <rFont val="Montserrat"/>
      </rPr>
      <t>Annual Report, Ministry of Social Development.</t>
    </r>
  </si>
  <si>
    <r>
      <t xml:space="preserve">Percentage of victims of family violence offences who have been protected from anyone by a Protection Order, a Restraining Order, or a Police Safety Order in the past year.
</t>
    </r>
    <r>
      <rPr>
        <i/>
        <sz val="11"/>
        <rFont val="Montserrat"/>
      </rPr>
      <t>New Zealand Crime and Victims Survey,</t>
    </r>
    <r>
      <rPr>
        <sz val="11"/>
        <rFont val="Montserrat"/>
      </rPr>
      <t xml:space="preserve"> </t>
    </r>
    <r>
      <rPr>
        <i/>
        <sz val="11"/>
        <rFont val="Montserrat"/>
      </rPr>
      <t>Ministry of Justice.</t>
    </r>
  </si>
  <si>
    <r>
      <t xml:space="preserve">Percentage of the government family violence and sexual violence workforce who rate their own understanding of how to meet the needs of people, whānau, and families impacted by family violence and sexual violence as good or very good.  
</t>
    </r>
    <r>
      <rPr>
        <i/>
        <sz val="11"/>
        <rFont val="Montserrat"/>
      </rPr>
      <t>Family Violence and Sexual Violence Workforce Pulse Survey, The Centre for Family Violence and Sexual Violence Prevention.</t>
    </r>
  </si>
  <si>
    <r>
      <t xml:space="preserve">Percentage of people who felt safer after having contact with a non-government FVSV service (e.g. Victim Support Women’s Refuge, Shine, Salvation Army, telehealth) after they experienced an offence by a family member in the past year.
</t>
    </r>
    <r>
      <rPr>
        <i/>
        <sz val="11"/>
        <rFont val="Montserrat"/>
      </rPr>
      <t>New Zealand Crime and Victims Survey, Ministry of Justice.</t>
    </r>
  </si>
  <si>
    <t>This outcome uses the same measure as the Shift 1 outcome: More government agencies understand their roles, responsibilities, and opportunities in eliminating family violence and sexual violence.</t>
  </si>
  <si>
    <t>Population groups have not been provided for this measure as sample sizes were too small to provide reliable estimates for most groups</t>
  </si>
  <si>
    <r>
      <t>The percentage of people who used Family Violence Safety and Stability Services</t>
    </r>
    <r>
      <rPr>
        <sz val="11"/>
        <rFont val="Montserrat"/>
      </rPr>
      <t>* r</t>
    </r>
    <r>
      <rPr>
        <sz val="11"/>
        <color rgb="FF000000"/>
        <rFont val="Montserrat"/>
      </rPr>
      <t xml:space="preserve">eported they are satisfied or very satisfied with the services in the previous financial year.
</t>
    </r>
    <r>
      <rPr>
        <i/>
        <sz val="11"/>
        <color rgb="FF000000"/>
        <rFont val="Montserrat"/>
      </rPr>
      <t>Annual Report, Ministry of Social Development.</t>
    </r>
  </si>
  <si>
    <r>
      <t xml:space="preserve">The percentage of victims of sexual violence who reported they received the support they needed, when they needed it in the previous financial year.
</t>
    </r>
    <r>
      <rPr>
        <i/>
        <sz val="11"/>
        <rFont val="Montserrat"/>
      </rPr>
      <t>Annual Report, Ministry of Social Development.</t>
    </r>
  </si>
  <si>
    <r>
      <t xml:space="preserve">Percentage of children (aged 0-14 years) whose primary parent/caregiver agrees or strongly agrees that there are certain circumstances when it is alright for parents to use physical punishment, such as smacking, with children.
</t>
    </r>
    <r>
      <rPr>
        <i/>
        <sz val="11"/>
        <color rgb="FF333333"/>
        <rFont val="Montserrat"/>
      </rPr>
      <t>New Zealand Health Survey, Ministry of Health.</t>
    </r>
  </si>
  <si>
    <t>These measures previously came under the outcome "More people, whānau and families can access effective services and support" but were moved to this outcome as they are a better measure of support than access.
*Ministry of Social Development (no date). Family Violence Safety and Stability Services Service Guidelines. Available at:  
https://www.msd.govt.nz/documents/about-msd-and-our-work/publications-resources/service-guidelines/family-violence-safety-and-stability-services-service-guidelines.pdf</t>
  </si>
  <si>
    <t>Short term outcome: More people, whānau and families can access early family violence and sexual violence services and support</t>
  </si>
  <si>
    <t>Medium term outcome: More people, whānau and families feel safe and supported after accessing a specialist service or support</t>
  </si>
  <si>
    <t>Medium term outcome: Improved understanding and response from all government agencies for people, whānau and families impacted by family violence and sexual violence</t>
  </si>
  <si>
    <t>Medium term outcome: More people who use or have used violence are held accountable</t>
  </si>
  <si>
    <r>
      <t xml:space="preserve">Total number of confirmed referrals for non-violence programmes to non-violence providers made by the court in the past financial year. 
</t>
    </r>
    <r>
      <rPr>
        <i/>
        <sz val="11"/>
        <rFont val="Montserrat"/>
      </rPr>
      <t>Ministry of Justice administrative data, Ministry of Justice.</t>
    </r>
  </si>
  <si>
    <r>
      <t xml:space="preserve">The percentage difference in reoffending after 12 months for people who have completed the community non-violence programme for women or men who use violence compared with similar people who have not participated in either that specific intervention or a similar type of intervention. 
</t>
    </r>
    <r>
      <rPr>
        <i/>
        <sz val="11"/>
        <rFont val="Montserrat"/>
      </rPr>
      <t>Annual Report, Department of Corrections.</t>
    </r>
  </si>
  <si>
    <r>
      <t xml:space="preserve">Percentage of people who were victims of a crime by a family member who reported that crime to Police in the past year in the past year.
</t>
    </r>
    <r>
      <rPr>
        <i/>
        <sz val="11"/>
        <rFont val="Montserrat"/>
      </rPr>
      <t>New Zealand Crime and Victims Survey</t>
    </r>
    <r>
      <rPr>
        <sz val="11"/>
        <rFont val="Montserrat"/>
      </rPr>
      <t>,</t>
    </r>
    <r>
      <rPr>
        <i/>
        <sz val="11"/>
        <rFont val="Montserrat"/>
      </rPr>
      <t xml:space="preserve"> Ministry of Justice.</t>
    </r>
  </si>
  <si>
    <r>
      <t xml:space="preserve">Percentage of people who were victims of sexual assault who reported that crime to Police in the past year. 
</t>
    </r>
    <r>
      <rPr>
        <i/>
        <sz val="11"/>
        <rFont val="Montserrat"/>
      </rPr>
      <t>New Zealand Crime and Victims Survey, Ministry of Justice.</t>
    </r>
  </si>
  <si>
    <r>
      <t xml:space="preserve">Percentage of sexual assaults reported to Police where action was taken against the perpetrator within two years.
</t>
    </r>
    <r>
      <rPr>
        <i/>
        <sz val="11"/>
        <rFont val="Montserrat"/>
      </rPr>
      <t>Progression of reported sexual assaults through the criminal justice System report, Ministry of Justice.</t>
    </r>
  </si>
  <si>
    <t>Medium term outcome: less family violence and sexual violence reoffending</t>
  </si>
  <si>
    <r>
      <t xml:space="preserve">Percentage of people with a sexual offence charge from Police in the past financial year, who received the same charge within the previous two years.
</t>
    </r>
    <r>
      <rPr>
        <i/>
        <sz val="11"/>
        <rFont val="Montserrat"/>
      </rPr>
      <t>Administrative data, Police.</t>
    </r>
  </si>
  <si>
    <r>
      <t xml:space="preserve">Percentage of people with a family harm-related offence charge from Police in the past financial year, who received the same charge within the previous two years.
</t>
    </r>
    <r>
      <rPr>
        <i/>
        <sz val="11"/>
        <rFont val="Montserrat"/>
      </rPr>
      <t>Administrative data, Police.</t>
    </r>
  </si>
  <si>
    <r>
      <t xml:space="preserve">Percentage of contracted government FVSV expenditure going toward healing services.  
</t>
    </r>
    <r>
      <rPr>
        <i/>
        <sz val="11"/>
        <color rgb="FF333333"/>
        <rFont val="Montserrat"/>
      </rPr>
      <t>Agency reporting to the Centre for Family Violence and Sexual Violence Prevention.</t>
    </r>
  </si>
  <si>
    <t>Data comes from the 2025 Baseline Review of Funding Data, the Centre for Family Violence and Sexual Violence Prevention. Direct investment is funding that is specifically set aside for family violence and sexual violence work, either through contracts with providers or through agency resources dedicated to family violence and sexual violence services. The data was accurate as of October 2025 based on forecast spend for 25/26, so should be considered an estimate only.</t>
  </si>
  <si>
    <t>Significance comparison are between subgroups rather than the total New Zealand average.  
This question answered by non-Māori only. The Social Attitudes Survey aimed to measure different outcomes for tangata whenua compared with outcomes for non-Māori. To ensure Māori participants did not experience increase participant burden they were not asked all questions that the general population received.</t>
  </si>
  <si>
    <r>
      <t>Percentage of workforces who say they always or often have access to the right information (e.g., research, practice guidance) to support them to develop in their practice and role to</t>
    </r>
    <r>
      <rPr>
        <b/>
        <sz val="11"/>
        <rFont val="Montserrat"/>
      </rPr>
      <t xml:space="preserve">
</t>
    </r>
    <r>
      <rPr>
        <i/>
        <sz val="11"/>
        <rFont val="Montserrat"/>
      </rPr>
      <t>Family Violence and Sexual Violence Workforce Pulse Survey, the Centre for Family Violence and Sexual Violence Prevention.</t>
    </r>
  </si>
  <si>
    <t>Family Violence worker</t>
  </si>
  <si>
    <t>Sexual violence worker</t>
  </si>
  <si>
    <t>Medium term outcome: More government agencies understand their roles, responsibilities, and opportunities in eliminating family violence and sexual violence</t>
  </si>
  <si>
    <t>Agency type</t>
  </si>
  <si>
    <t>Governance role</t>
  </si>
  <si>
    <t>Short term outcome: Increased tangata whenua and community leadership to eliminate family violence and sexual violence</t>
  </si>
  <si>
    <t>For the Social Attitudes Survey significance comparison are between subgroups rather than the total New Zealand average. For example, women were significant more likely to agree it’s always a form of violence if one partner controls their partner by limiting their access to money, and Asian peoples were less likely than non-Asian peoples.
*This question answered by non-Māori only. The Social Attitudes Survey aimed to measure different outcomes for tangata whenua compared with outcomes for non-Māori. To ensure Māori participants did not experience increase participant burden they were not asked all questions that the general population received.</t>
  </si>
  <si>
    <t>Shift 5: Safe accessible and integrated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</si>
</sst>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quot;$&quot;#,##0_);\(&quot;$&quot;#,##0\);\-_)"/>
  </numFmts>
  <fonts count="76">
    <font>
      <sz val="11"/>
      <color theme="1"/>
      <name val="Aptos Narrow"/>
      <family val="2"/>
      <scheme val="minor"/>
    </font>
    <font>
      <b/>
      <sz val="11"/>
      <color theme="1"/>
      <name val="Montserrat"/>
    </font>
    <font>
      <sz val="11"/>
      <color theme="1"/>
      <name val="Montserrat"/>
    </font>
    <font>
      <sz val="11"/>
      <color rgb="FF333333"/>
      <name val="Montserrat"/>
    </font>
    <font>
      <i/>
      <sz val="11"/>
      <color rgb="FF333333"/>
      <name val="Montserrat"/>
    </font>
    <font>
      <b/>
      <sz val="11"/>
      <color rgb="FF002060"/>
      <name val="Montserrat"/>
    </font>
    <font>
      <sz val="8"/>
      <name val="Aptos Narrow"/>
      <family val="2"/>
      <scheme val="minor"/>
    </font>
    <font>
      <sz val="11"/>
      <color theme="1"/>
      <name val="Aptos"/>
      <family val="2"/>
    </font>
    <font>
      <sz val="11"/>
      <color theme="1"/>
      <name val="Aptos Narrow"/>
      <family val="2"/>
      <scheme val="minor"/>
    </font>
    <font>
      <i/>
      <sz val="10"/>
      <color theme="1"/>
      <name val="Montserrat"/>
    </font>
    <font>
      <sz val="11"/>
      <color theme="1"/>
      <name val="Montserrat SemiBold"/>
    </font>
    <font>
      <u/>
      <sz val="11"/>
      <color theme="10"/>
      <name val="Aptos Narrow"/>
      <family val="2"/>
      <scheme val="minor"/>
    </font>
    <font>
      <b/>
      <sz val="11"/>
      <color theme="0"/>
      <name val="Montserrat"/>
    </font>
    <font>
      <sz val="11"/>
      <color theme="0"/>
      <name val="Montserrat"/>
    </font>
    <font>
      <b/>
      <sz val="18"/>
      <color theme="0"/>
      <name val="Montserrat"/>
    </font>
    <font>
      <b/>
      <sz val="11"/>
      <name val="Montserrat"/>
    </font>
    <font>
      <sz val="12"/>
      <color rgb="FFA61A92"/>
      <name val="Montserrat Medium"/>
    </font>
    <font>
      <b/>
      <sz val="10"/>
      <name val="Montserrat Medium"/>
    </font>
    <font>
      <sz val="11"/>
      <name val="Montserrat"/>
    </font>
    <font>
      <sz val="12"/>
      <color rgb="FF5F3CA6"/>
      <name val="Montserrat Medium"/>
    </font>
    <font>
      <sz val="12"/>
      <color rgb="FF241F59"/>
      <name val="Montserrat"/>
    </font>
    <font>
      <sz val="12"/>
      <color theme="1"/>
      <name val="Montserrat"/>
    </font>
    <font>
      <sz val="12"/>
      <color theme="5"/>
      <name val="Montserrat SemiBold"/>
    </font>
    <font>
      <sz val="12"/>
      <color theme="5"/>
      <name val="Montserrat"/>
    </font>
    <font>
      <sz val="12"/>
      <color theme="5"/>
      <name val="Aptos Narrow"/>
      <family val="2"/>
      <scheme val="minor"/>
    </font>
    <font>
      <sz val="12"/>
      <color theme="4"/>
      <name val="Montserrat SemiBold"/>
    </font>
    <font>
      <sz val="12"/>
      <color theme="6"/>
      <name val="Montserrat SemiBold"/>
    </font>
    <font>
      <sz val="12"/>
      <color theme="6"/>
      <name val="Montserrat"/>
    </font>
    <font>
      <sz val="12"/>
      <color theme="6"/>
      <name val="Aptos Narrow"/>
      <family val="2"/>
      <scheme val="minor"/>
    </font>
    <font>
      <sz val="12"/>
      <color rgb="FF9262A3"/>
      <name val="Montserrat SemiBold"/>
    </font>
    <font>
      <b/>
      <sz val="12"/>
      <color rgb="FF9262A3"/>
      <name val="Montserrat SemiBold"/>
    </font>
    <font>
      <i/>
      <sz val="11"/>
      <name val="Montserrat"/>
    </font>
    <font>
      <sz val="11"/>
      <color rgb="FFA61A92"/>
      <name val="Montserrat Medium"/>
    </font>
    <font>
      <sz val="11"/>
      <color theme="8"/>
      <name val="Montserrat"/>
    </font>
    <font>
      <b/>
      <i/>
      <sz val="11"/>
      <name val="Montserrat"/>
    </font>
    <font>
      <sz val="9"/>
      <color theme="1"/>
      <name val="Montserrat"/>
    </font>
    <font>
      <sz val="9"/>
      <color rgb="FF333333"/>
      <name val="Montserrat"/>
    </font>
    <font>
      <sz val="24"/>
      <color rgb="FF482366"/>
      <name val="Montserrat"/>
    </font>
    <font>
      <u/>
      <sz val="14"/>
      <color theme="0"/>
      <name val="Montserrat"/>
    </font>
    <font>
      <sz val="12"/>
      <name val="Montserrat"/>
    </font>
    <font>
      <sz val="26"/>
      <color rgb="FF482366"/>
      <name val="Montserrat SemiBold"/>
    </font>
    <font>
      <b/>
      <sz val="16"/>
      <color rgb="FF002060"/>
      <name val="Montserrat"/>
    </font>
    <font>
      <u/>
      <sz val="14"/>
      <color theme="1"/>
      <name val="Montserrat"/>
    </font>
    <font>
      <sz val="14"/>
      <color theme="1"/>
      <name val="Montserrat"/>
    </font>
    <font>
      <sz val="12"/>
      <color rgb="FFA61A92"/>
      <name val="Montserrat SemiBold"/>
    </font>
    <font>
      <sz val="9"/>
      <name val="Montserrat"/>
    </font>
    <font>
      <sz val="11"/>
      <color rgb="FF000000"/>
      <name val="Montserrat"/>
    </font>
    <font>
      <i/>
      <sz val="11"/>
      <color rgb="FF000000"/>
      <name val="Montserrat"/>
    </font>
    <font>
      <sz val="11"/>
      <color rgb="FF242424"/>
      <name val="WordVisi_MSFontService"/>
      <charset val="1"/>
    </font>
    <font>
      <b/>
      <sz val="11"/>
      <color rgb="FF000000"/>
      <name val="Montserrat"/>
    </font>
    <font>
      <sz val="11"/>
      <color rgb="FF241F59"/>
      <name val="Montserrat"/>
    </font>
    <font>
      <b/>
      <sz val="11"/>
      <color rgb="FF000000"/>
      <name val="Montserrat Medium"/>
    </font>
    <font>
      <sz val="10"/>
      <name val="Calibri"/>
      <family val="2"/>
    </font>
    <font>
      <sz val="8"/>
      <color rgb="FF333333"/>
      <name val="Montserrat"/>
    </font>
    <font>
      <sz val="11"/>
      <name val="Aptos Narrow"/>
      <family val="2"/>
      <scheme val="minor"/>
    </font>
    <font>
      <sz val="8"/>
      <name val="Montserrat"/>
    </font>
    <font>
      <b/>
      <sz val="14"/>
      <color theme="1"/>
      <name val="Montserrat"/>
    </font>
    <font>
      <sz val="16"/>
      <color theme="0"/>
      <name val="Montserrat SemiBold"/>
    </font>
    <font>
      <u/>
      <sz val="16"/>
      <color theme="0"/>
      <name val="Montserrat SemiBold"/>
    </font>
    <font>
      <b/>
      <sz val="12"/>
      <color rgb="FFA61A92"/>
      <name val="Montserrat SemiBold"/>
    </font>
    <font>
      <sz val="12"/>
      <color theme="8"/>
      <name val="Montserrat SemiBold"/>
    </font>
    <font>
      <b/>
      <sz val="12"/>
      <color theme="8"/>
      <name val="Montserrat SemiBold"/>
    </font>
    <font>
      <sz val="12"/>
      <color rgb="FF5F3CA6"/>
      <name val="Montserrat SemiBold"/>
    </font>
    <font>
      <b/>
      <sz val="12"/>
      <color rgb="FF5F3CA6"/>
      <name val="Montserrat SemiBold"/>
    </font>
    <font>
      <sz val="12"/>
      <color rgb="FF241F59"/>
      <name val="Montserrat SemiBold"/>
    </font>
    <font>
      <b/>
      <sz val="12"/>
      <color rgb="FF241F59"/>
      <name val="Montserrat SemiBold"/>
    </font>
    <font>
      <sz val="12"/>
      <name val="Montserrat SemiBold"/>
    </font>
    <font>
      <sz val="12"/>
      <color theme="1"/>
      <name val="Montserrat SemiBold"/>
    </font>
    <font>
      <b/>
      <sz val="16"/>
      <color theme="1"/>
      <name val="Montserrat"/>
    </font>
    <font>
      <sz val="14"/>
      <name val="Montserrat"/>
    </font>
    <font>
      <sz val="18"/>
      <color theme="0"/>
      <name val="Montserrat Black"/>
    </font>
    <font>
      <sz val="18"/>
      <color theme="0"/>
      <name val="Montserrat ExtraBold"/>
    </font>
    <font>
      <sz val="26"/>
      <color theme="1"/>
      <name val="Montserrat Black"/>
    </font>
    <font>
      <sz val="18"/>
      <color rgb="FFFFFFFF"/>
      <name val="Montserrat Black"/>
    </font>
    <font>
      <sz val="11"/>
      <color theme="0"/>
      <name val="Montserrat Black"/>
    </font>
    <font>
      <sz val="11"/>
      <color theme="1"/>
      <name val="Montserrat Black"/>
    </font>
  </fonts>
  <fills count="29">
    <fill>
      <patternFill patternType="none"/>
    </fill>
    <fill>
      <patternFill patternType="gray125"/>
    </fill>
    <fill>
      <patternFill patternType="solid">
        <fgColor theme="0" tint="-4.9989318521683403E-2"/>
        <bgColor indexed="64"/>
      </patternFill>
    </fill>
    <fill>
      <patternFill patternType="solid">
        <fgColor rgb="FF241F59"/>
        <bgColor indexed="64"/>
      </patternFill>
    </fill>
    <fill>
      <patternFill patternType="solid">
        <fgColor rgb="FFF2F2F2"/>
        <bgColor indexed="64"/>
      </patternFill>
    </fill>
    <fill>
      <patternFill patternType="solid">
        <fgColor rgb="FFF69C41"/>
        <bgColor indexed="64"/>
      </patternFill>
    </fill>
    <fill>
      <patternFill patternType="solid">
        <fgColor rgb="FFED6952"/>
        <bgColor indexed="64"/>
      </patternFill>
    </fill>
    <fill>
      <patternFill patternType="solid">
        <fgColor rgb="FFE3558E"/>
        <bgColor indexed="64"/>
      </patternFill>
    </fill>
    <fill>
      <patternFill patternType="solid">
        <fgColor rgb="FFA61A92"/>
        <bgColor indexed="64"/>
      </patternFill>
    </fill>
    <fill>
      <patternFill patternType="solid">
        <fgColor rgb="FF9262A3"/>
        <bgColor indexed="64"/>
      </patternFill>
    </fill>
    <fill>
      <patternFill patternType="solid">
        <fgColor rgb="FF5F3CA6"/>
        <bgColor indexed="64"/>
      </patternFill>
    </fill>
    <fill>
      <patternFill patternType="solid">
        <fgColor rgb="FFFDEBD8"/>
        <bgColor indexed="64"/>
      </patternFill>
    </fill>
    <fill>
      <patternFill patternType="solid">
        <fgColor rgb="FFFBE0DC"/>
        <bgColor indexed="64"/>
      </patternFill>
    </fill>
    <fill>
      <patternFill patternType="solid">
        <fgColor rgb="FFF9DCE8"/>
        <bgColor indexed="64"/>
      </patternFill>
    </fill>
    <fill>
      <patternFill patternType="solid">
        <fgColor rgb="FFF6C7EF"/>
        <bgColor indexed="64"/>
      </patternFill>
    </fill>
    <fill>
      <patternFill patternType="solid">
        <fgColor rgb="FFE9DFEC"/>
        <bgColor indexed="64"/>
      </patternFill>
    </fill>
    <fill>
      <patternFill patternType="solid">
        <fgColor rgb="FFDDD5F0"/>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6"/>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top/>
      <bottom/>
      <diagonal/>
    </border>
    <border>
      <left style="medium">
        <color theme="0"/>
      </left>
      <right/>
      <top/>
      <bottom/>
      <diagonal/>
    </border>
    <border>
      <left style="medium">
        <color theme="0"/>
      </left>
      <right/>
      <top style="medium">
        <color theme="0"/>
      </top>
      <bottom style="medium">
        <color theme="0"/>
      </bottom>
      <diagonal/>
    </border>
    <border>
      <left style="medium">
        <color theme="0"/>
      </left>
      <right/>
      <top style="medium">
        <color theme="0"/>
      </top>
      <bottom/>
      <diagonal/>
    </border>
    <border>
      <left style="thin">
        <color rgb="FF00000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thin">
        <color theme="0"/>
      </left>
      <right style="medium">
        <color theme="0"/>
      </right>
      <top style="thin">
        <color theme="0"/>
      </top>
      <bottom/>
      <diagonal/>
    </border>
    <border>
      <left style="thin">
        <color theme="0"/>
      </left>
      <right style="medium">
        <color theme="0"/>
      </right>
      <top/>
      <bottom/>
      <diagonal/>
    </border>
    <border>
      <left style="thin">
        <color theme="0"/>
      </left>
      <right style="medium">
        <color theme="0"/>
      </right>
      <top/>
      <bottom style="thin">
        <color theme="0"/>
      </bottom>
      <diagonal/>
    </border>
    <border>
      <left/>
      <right style="medium">
        <color theme="0"/>
      </right>
      <top style="thin">
        <color theme="0"/>
      </top>
      <bottom/>
      <diagonal/>
    </border>
    <border>
      <left/>
      <right style="medium">
        <color theme="0"/>
      </right>
      <top/>
      <bottom/>
      <diagonal/>
    </border>
    <border>
      <left style="medium">
        <color theme="0"/>
      </left>
      <right style="thin">
        <color theme="0"/>
      </right>
      <top style="thin">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top style="thin">
        <color theme="0"/>
      </top>
      <bottom style="thin">
        <color theme="0"/>
      </bottom>
      <diagonal/>
    </border>
    <border>
      <left style="hair">
        <color indexed="55"/>
      </left>
      <right style="hair">
        <color indexed="55"/>
      </right>
      <top style="hair">
        <color indexed="55"/>
      </top>
      <bottom style="hair">
        <color indexed="55"/>
      </bottom>
      <diagonal/>
    </border>
    <border>
      <left style="thin">
        <color theme="0"/>
      </left>
      <right style="medium">
        <color theme="0"/>
      </right>
      <top style="medium">
        <color theme="0"/>
      </top>
      <bottom/>
      <diagonal/>
    </border>
    <border>
      <left style="thin">
        <color theme="0"/>
      </left>
      <right style="medium">
        <color theme="0"/>
      </right>
      <top/>
      <bottom style="medium">
        <color theme="0"/>
      </bottom>
      <diagonal/>
    </border>
  </borders>
  <cellStyleXfs count="5">
    <xf numFmtId="0" fontId="0" fillId="0" borderId="0"/>
    <xf numFmtId="9" fontId="8" fillId="0" borderId="0" applyFont="0" applyFill="0" applyBorder="0" applyAlignment="0" applyProtection="0"/>
    <xf numFmtId="0" fontId="11" fillId="0" borderId="0" applyNumberFormat="0" applyFill="0" applyBorder="0" applyAlignment="0" applyProtection="0"/>
    <xf numFmtId="43" fontId="8" fillId="0" borderId="0" applyFont="0" applyFill="0" applyBorder="0" applyAlignment="0" applyProtection="0"/>
    <xf numFmtId="167" fontId="52" fillId="0" borderId="20">
      <alignment horizontal="right" vertical="top"/>
    </xf>
  </cellStyleXfs>
  <cellXfs count="401">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3" fillId="0" borderId="2" xfId="0" applyFont="1" applyBorder="1" applyAlignment="1">
      <alignment horizontal="left" vertical="top" wrapText="1"/>
    </xf>
    <xf numFmtId="0" fontId="2" fillId="2" borderId="0" xfId="0" applyFont="1" applyFill="1" applyAlignment="1">
      <alignment horizontal="left"/>
    </xf>
    <xf numFmtId="0" fontId="2" fillId="0" borderId="0" xfId="0" applyFont="1" applyAlignment="1">
      <alignment horizontal="left"/>
    </xf>
    <xf numFmtId="0" fontId="10" fillId="0" borderId="0" xfId="0" applyFont="1" applyAlignment="1">
      <alignment horizontal="left"/>
    </xf>
    <xf numFmtId="0" fontId="9" fillId="0" borderId="0" xfId="0" applyFont="1"/>
    <xf numFmtId="0" fontId="3" fillId="0" borderId="0" xfId="0" applyFont="1" applyAlignment="1">
      <alignment horizontal="left" vertical="top" wrapText="1"/>
    </xf>
    <xf numFmtId="0" fontId="12" fillId="3" borderId="0" xfId="0" applyFont="1" applyFill="1" applyAlignment="1">
      <alignment horizontal="left"/>
    </xf>
    <xf numFmtId="0" fontId="11" fillId="0" borderId="0" xfId="2"/>
    <xf numFmtId="0" fontId="2" fillId="0" borderId="0" xfId="0" applyFont="1" applyAlignment="1">
      <alignment vertical="top"/>
    </xf>
    <xf numFmtId="0" fontId="2"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0" fontId="1" fillId="13" borderId="0" xfId="0" applyFont="1" applyFill="1"/>
    <xf numFmtId="0" fontId="14" fillId="8" borderId="0" xfId="0" applyFont="1" applyFill="1" applyAlignment="1">
      <alignment horizontal="left" vertical="top"/>
    </xf>
    <xf numFmtId="0" fontId="12" fillId="8" borderId="0" xfId="0" applyFont="1" applyFill="1" applyAlignment="1">
      <alignment horizontal="left" vertical="top"/>
    </xf>
    <xf numFmtId="0" fontId="0" fillId="0" borderId="0" xfId="0" applyAlignment="1">
      <alignment vertical="top"/>
    </xf>
    <xf numFmtId="0" fontId="1" fillId="14" borderId="0" xfId="0" applyFont="1" applyFill="1" applyAlignment="1">
      <alignment vertical="top"/>
    </xf>
    <xf numFmtId="0" fontId="1" fillId="0" borderId="0" xfId="0" applyFont="1" applyAlignment="1">
      <alignment vertical="top"/>
    </xf>
    <xf numFmtId="0" fontId="1" fillId="0" borderId="1" xfId="0" applyFont="1" applyBorder="1" applyAlignment="1">
      <alignment vertical="top"/>
    </xf>
    <xf numFmtId="0" fontId="1" fillId="14" borderId="1" xfId="0" applyFont="1" applyFill="1" applyBorder="1" applyAlignment="1">
      <alignment horizontal="left" vertical="top"/>
    </xf>
    <xf numFmtId="0" fontId="1" fillId="0" borderId="1" xfId="0" applyFont="1" applyBorder="1" applyAlignment="1">
      <alignment horizontal="left" vertical="top"/>
    </xf>
    <xf numFmtId="0" fontId="12" fillId="8" borderId="0" xfId="0" applyFont="1" applyFill="1" applyAlignment="1">
      <alignment vertical="top"/>
    </xf>
    <xf numFmtId="0" fontId="12" fillId="17" borderId="0" xfId="0" applyFont="1" applyFill="1" applyAlignment="1">
      <alignment horizontal="left"/>
    </xf>
    <xf numFmtId="0" fontId="12" fillId="18" borderId="0" xfId="0" applyFont="1" applyFill="1" applyAlignment="1">
      <alignment horizontal="left"/>
    </xf>
    <xf numFmtId="0" fontId="12" fillId="20" borderId="0" xfId="0" applyFont="1" applyFill="1" applyAlignment="1">
      <alignment horizontal="left"/>
    </xf>
    <xf numFmtId="0" fontId="13" fillId="20" borderId="0" xfId="0" applyFont="1" applyFill="1" applyAlignment="1">
      <alignment horizontal="left"/>
    </xf>
    <xf numFmtId="0" fontId="1" fillId="23" borderId="0" xfId="0" applyFont="1" applyFill="1"/>
    <xf numFmtId="0" fontId="1" fillId="24" borderId="0" xfId="0" applyFont="1" applyFill="1" applyAlignment="1">
      <alignment vertical="top"/>
    </xf>
    <xf numFmtId="0" fontId="2" fillId="21" borderId="0" xfId="0" applyFont="1" applyFill="1" applyAlignment="1">
      <alignment horizontal="left"/>
    </xf>
    <xf numFmtId="0" fontId="22" fillId="0" borderId="0" xfId="0" applyFont="1" applyAlignment="1">
      <alignment horizontal="left"/>
    </xf>
    <xf numFmtId="0" fontId="23" fillId="0" borderId="0" xfId="0" applyFont="1" applyAlignment="1">
      <alignment horizontal="left"/>
    </xf>
    <xf numFmtId="0" fontId="26" fillId="0" borderId="0" xfId="0" applyFont="1" applyAlignment="1">
      <alignment horizontal="left"/>
    </xf>
    <xf numFmtId="0" fontId="27" fillId="0" borderId="0" xfId="0" applyFont="1" applyAlignment="1">
      <alignment horizontal="left"/>
    </xf>
    <xf numFmtId="0" fontId="28" fillId="0" borderId="0" xfId="0" applyFont="1"/>
    <xf numFmtId="0" fontId="2" fillId="23" borderId="0" xfId="0" applyFont="1" applyFill="1" applyAlignment="1">
      <alignment horizontal="left"/>
    </xf>
    <xf numFmtId="0" fontId="2" fillId="24" borderId="0" xfId="0" applyFont="1" applyFill="1" applyAlignment="1">
      <alignment horizontal="left" vertical="top"/>
    </xf>
    <xf numFmtId="0" fontId="2" fillId="24" borderId="0" xfId="0" applyFont="1" applyFill="1" applyAlignment="1">
      <alignment vertical="top"/>
    </xf>
    <xf numFmtId="0" fontId="19" fillId="0" borderId="0" xfId="0" applyFont="1" applyAlignment="1">
      <alignment horizontal="left" vertical="center" wrapText="1"/>
    </xf>
    <xf numFmtId="0" fontId="1" fillId="23" borderId="0" xfId="0" applyFont="1" applyFill="1" applyAlignment="1">
      <alignment horizontal="left"/>
    </xf>
    <xf numFmtId="0" fontId="1" fillId="0" borderId="0" xfId="0" applyFont="1" applyAlignment="1">
      <alignment horizontal="left"/>
    </xf>
    <xf numFmtId="0" fontId="1" fillId="21" borderId="0" xfId="0" applyFont="1" applyFill="1" applyAlignment="1">
      <alignment horizontal="left"/>
    </xf>
    <xf numFmtId="0" fontId="1" fillId="24" borderId="0" xfId="0" applyFont="1" applyFill="1" applyAlignment="1">
      <alignment horizontal="left" vertical="top"/>
    </xf>
    <xf numFmtId="0" fontId="1" fillId="0" borderId="0" xfId="0" applyFont="1" applyAlignment="1">
      <alignment horizontal="left" vertical="top"/>
    </xf>
    <xf numFmtId="0" fontId="18" fillId="0" borderId="0" xfId="0" applyFont="1" applyAlignment="1">
      <alignment horizontal="left" vertical="center" wrapText="1"/>
    </xf>
    <xf numFmtId="0" fontId="1" fillId="26" borderId="0" xfId="0" applyFont="1" applyFill="1" applyAlignment="1">
      <alignment horizontal="left" vertical="top"/>
    </xf>
    <xf numFmtId="0" fontId="1" fillId="26" borderId="0" xfId="0" applyFont="1" applyFill="1" applyAlignment="1">
      <alignment vertical="top"/>
    </xf>
    <xf numFmtId="0" fontId="1" fillId="26" borderId="0" xfId="0" applyFont="1" applyFill="1"/>
    <xf numFmtId="0" fontId="18" fillId="26" borderId="0" xfId="0" applyFont="1" applyFill="1" applyAlignment="1">
      <alignment horizontal="left" vertical="center" wrapText="1"/>
    </xf>
    <xf numFmtId="0" fontId="1" fillId="2" borderId="0" xfId="0" applyFont="1" applyFill="1"/>
    <xf numFmtId="0" fontId="18" fillId="0" borderId="0" xfId="0" applyFont="1" applyAlignment="1">
      <alignment vertical="center" wrapText="1"/>
    </xf>
    <xf numFmtId="0" fontId="20" fillId="0" borderId="0" xfId="0" applyFont="1" applyAlignment="1">
      <alignment vertical="top" wrapText="1"/>
    </xf>
    <xf numFmtId="0" fontId="18" fillId="0" borderId="0" xfId="0" applyFont="1" applyAlignment="1">
      <alignment vertical="top" wrapText="1"/>
    </xf>
    <xf numFmtId="0" fontId="3" fillId="0" borderId="3" xfId="0" applyFont="1" applyBorder="1" applyAlignment="1">
      <alignment horizontal="left" vertical="top" wrapText="1"/>
    </xf>
    <xf numFmtId="0" fontId="2" fillId="25" borderId="0" xfId="0" applyFont="1" applyFill="1" applyAlignment="1">
      <alignment horizontal="left"/>
    </xf>
    <xf numFmtId="0" fontId="18" fillId="0" borderId="1" xfId="0" applyFont="1" applyBorder="1" applyAlignment="1">
      <alignmen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3" xfId="0" applyFont="1" applyBorder="1" applyAlignment="1">
      <alignment vertical="center" wrapText="1"/>
    </xf>
    <xf numFmtId="0" fontId="1" fillId="13" borderId="0" xfId="0" applyFont="1" applyFill="1" applyAlignment="1">
      <alignment horizontal="left"/>
    </xf>
    <xf numFmtId="0" fontId="18" fillId="0" borderId="3" xfId="0" applyFont="1" applyBorder="1" applyAlignment="1">
      <alignment horizontal="left" vertical="top" wrapText="1"/>
    </xf>
    <xf numFmtId="0" fontId="18" fillId="0" borderId="1" xfId="0" applyFont="1" applyBorder="1" applyAlignment="1">
      <alignment horizontal="left" vertical="top" wrapText="1"/>
    </xf>
    <xf numFmtId="9" fontId="18" fillId="13" borderId="3" xfId="0" applyNumberFormat="1" applyFont="1" applyFill="1" applyBorder="1" applyAlignment="1">
      <alignment horizontal="left" vertical="center" wrapText="1"/>
    </xf>
    <xf numFmtId="9" fontId="18" fillId="13" borderId="0" xfId="0" applyNumberFormat="1" applyFont="1" applyFill="1" applyAlignment="1">
      <alignment horizontal="left" vertical="center" wrapText="1"/>
    </xf>
    <xf numFmtId="9" fontId="18" fillId="13" borderId="1" xfId="0" applyNumberFormat="1" applyFont="1" applyFill="1" applyBorder="1" applyAlignment="1">
      <alignment horizontal="left" vertical="center" wrapText="1"/>
    </xf>
    <xf numFmtId="0" fontId="18" fillId="0" borderId="3" xfId="0" applyFont="1" applyBorder="1" applyAlignment="1">
      <alignment vertical="top" wrapText="1"/>
    </xf>
    <xf numFmtId="0" fontId="18" fillId="14" borderId="3" xfId="0" applyFont="1" applyFill="1" applyBorder="1" applyAlignment="1">
      <alignment horizontal="left" vertical="top" wrapText="1"/>
    </xf>
    <xf numFmtId="0" fontId="18" fillId="14" borderId="0" xfId="0" applyFont="1" applyFill="1" applyAlignment="1">
      <alignment horizontal="left" vertical="top" wrapText="1"/>
    </xf>
    <xf numFmtId="0" fontId="18" fillId="0" borderId="1" xfId="0" applyFont="1" applyBorder="1" applyAlignment="1">
      <alignment vertical="top" wrapText="1"/>
    </xf>
    <xf numFmtId="0" fontId="18" fillId="24" borderId="0" xfId="0" applyFont="1" applyFill="1" applyAlignment="1">
      <alignment horizontal="left" vertical="top" wrapText="1"/>
    </xf>
    <xf numFmtId="0" fontId="32" fillId="0" borderId="0" xfId="0" applyFont="1" applyAlignment="1">
      <alignment horizontal="left" vertical="top" wrapText="1"/>
    </xf>
    <xf numFmtId="0" fontId="18" fillId="24" borderId="3" xfId="0" applyFont="1" applyFill="1" applyBorder="1" applyAlignment="1">
      <alignment horizontal="left" vertical="top" wrapText="1"/>
    </xf>
    <xf numFmtId="0" fontId="18" fillId="24" borderId="1" xfId="0" applyFont="1" applyFill="1" applyBorder="1" applyAlignment="1">
      <alignment horizontal="left" vertical="top" wrapText="1"/>
    </xf>
    <xf numFmtId="0" fontId="18" fillId="14" borderId="1" xfId="0" applyFont="1" applyFill="1" applyBorder="1" applyAlignment="1">
      <alignment horizontal="left" vertical="top" wrapText="1"/>
    </xf>
    <xf numFmtId="0" fontId="18" fillId="0" borderId="2" xfId="0" applyFont="1" applyBorder="1" applyAlignment="1">
      <alignment horizontal="left" vertical="top" wrapText="1"/>
    </xf>
    <xf numFmtId="0" fontId="18" fillId="26" borderId="3" xfId="0" applyFont="1" applyFill="1" applyBorder="1" applyAlignment="1">
      <alignment horizontal="left" vertical="center" wrapText="1"/>
    </xf>
    <xf numFmtId="0" fontId="18" fillId="26" borderId="1" xfId="0" applyFont="1" applyFill="1" applyBorder="1" applyAlignment="1">
      <alignment horizontal="left" vertical="center" wrapText="1"/>
    </xf>
    <xf numFmtId="0" fontId="3" fillId="0" borderId="2" xfId="0" applyFont="1" applyBorder="1" applyAlignment="1">
      <alignment vertical="top" wrapText="1"/>
    </xf>
    <xf numFmtId="9" fontId="15" fillId="14" borderId="0" xfId="0" applyNumberFormat="1" applyFont="1" applyFill="1" applyAlignment="1">
      <alignment horizontal="left" vertical="top" wrapText="1"/>
    </xf>
    <xf numFmtId="9" fontId="15" fillId="24" borderId="0" xfId="0" applyNumberFormat="1" applyFont="1" applyFill="1" applyAlignment="1">
      <alignment horizontal="left" vertical="top" wrapText="1"/>
    </xf>
    <xf numFmtId="0" fontId="0" fillId="0" borderId="0" xfId="0" applyAlignment="1">
      <alignment horizontal="left"/>
    </xf>
    <xf numFmtId="0" fontId="24" fillId="0" borderId="0" xfId="0" applyFont="1" applyAlignment="1">
      <alignment horizontal="left"/>
    </xf>
    <xf numFmtId="0" fontId="1" fillId="22" borderId="0" xfId="0" applyFont="1" applyFill="1" applyAlignment="1">
      <alignment horizontal="left"/>
    </xf>
    <xf numFmtId="0" fontId="1" fillId="0" borderId="1" xfId="0" applyFont="1" applyBorder="1" applyAlignment="1">
      <alignment horizontal="left"/>
    </xf>
    <xf numFmtId="0" fontId="1" fillId="22" borderId="1" xfId="0" applyFont="1" applyFill="1" applyBorder="1" applyAlignment="1">
      <alignment horizontal="left"/>
    </xf>
    <xf numFmtId="0" fontId="3" fillId="0" borderId="0" xfId="0" applyFont="1" applyAlignment="1">
      <alignment horizontal="left" vertical="center" wrapText="1"/>
    </xf>
    <xf numFmtId="164" fontId="9" fillId="0" borderId="0" xfId="0" applyNumberFormat="1" applyFont="1" applyAlignment="1">
      <alignment horizontal="left" vertical="center"/>
    </xf>
    <xf numFmtId="0" fontId="2" fillId="0" borderId="0" xfId="0" applyFont="1" applyAlignment="1">
      <alignment horizontal="left" vertical="center" wrapText="1"/>
    </xf>
    <xf numFmtId="9" fontId="2" fillId="0" borderId="0" xfId="0" applyNumberFormat="1" applyFont="1" applyAlignment="1">
      <alignment horizontal="left"/>
    </xf>
    <xf numFmtId="0" fontId="1" fillId="21" borderId="1" xfId="0" applyFont="1" applyFill="1" applyBorder="1" applyAlignment="1">
      <alignment horizontal="left"/>
    </xf>
    <xf numFmtId="10" fontId="2" fillId="0" borderId="0" xfId="0" applyNumberFormat="1" applyFont="1" applyAlignment="1">
      <alignment horizontal="left" vertical="center"/>
    </xf>
    <xf numFmtId="0" fontId="7" fillId="0" borderId="0" xfId="0" applyFont="1" applyAlignment="1">
      <alignment horizontal="left" vertical="center" wrapText="1"/>
    </xf>
    <xf numFmtId="0" fontId="11" fillId="0" borderId="0" xfId="2" applyAlignment="1">
      <alignment horizontal="left" vertical="center"/>
    </xf>
    <xf numFmtId="0" fontId="29" fillId="0" borderId="8" xfId="0" applyFont="1" applyBorder="1" applyAlignment="1">
      <alignment horizontal="left" wrapText="1"/>
    </xf>
    <xf numFmtId="0" fontId="29" fillId="0" borderId="0" xfId="0" applyFont="1" applyAlignment="1">
      <alignment horizontal="left" wrapText="1"/>
    </xf>
    <xf numFmtId="0" fontId="1" fillId="25" borderId="0" xfId="0" applyFont="1" applyFill="1" applyAlignment="1">
      <alignment horizontal="left"/>
    </xf>
    <xf numFmtId="0" fontId="1" fillId="25" borderId="1" xfId="0" applyFont="1" applyFill="1" applyBorder="1" applyAlignment="1">
      <alignment horizontal="left"/>
    </xf>
    <xf numFmtId="0" fontId="3" fillId="0" borderId="0" xfId="0" applyFont="1" applyAlignment="1">
      <alignment horizontal="left" wrapText="1"/>
    </xf>
    <xf numFmtId="0" fontId="7" fillId="0" borderId="0" xfId="0" applyFont="1" applyAlignment="1">
      <alignment horizontal="left" wrapText="1"/>
    </xf>
    <xf numFmtId="0" fontId="18" fillId="0" borderId="0" xfId="0" applyFont="1" applyAlignment="1">
      <alignment horizontal="left" wrapText="1"/>
    </xf>
    <xf numFmtId="0" fontId="18" fillId="0" borderId="1" xfId="0" applyFont="1" applyBorder="1" applyAlignment="1">
      <alignment horizontal="left" wrapText="1"/>
    </xf>
    <xf numFmtId="0" fontId="3" fillId="0" borderId="1" xfId="0" applyFont="1" applyBorder="1" applyAlignment="1">
      <alignment horizontal="left" wrapText="1"/>
    </xf>
    <xf numFmtId="0" fontId="33" fillId="0" borderId="0" xfId="0" applyFont="1" applyAlignment="1">
      <alignment horizontal="left" wrapText="1"/>
    </xf>
    <xf numFmtId="0" fontId="18" fillId="0" borderId="3" xfId="0" applyFont="1" applyBorder="1" applyAlignment="1">
      <alignment horizontal="left" wrapText="1"/>
    </xf>
    <xf numFmtId="0" fontId="32" fillId="0" borderId="0" xfId="0" applyFont="1" applyAlignment="1">
      <alignment horizontal="left" wrapText="1"/>
    </xf>
    <xf numFmtId="0" fontId="18" fillId="0" borderId="2" xfId="0" applyFont="1" applyBorder="1" applyAlignment="1">
      <alignment vertical="top" wrapText="1"/>
    </xf>
    <xf numFmtId="0" fontId="18" fillId="25" borderId="2" xfId="0" applyFont="1" applyFill="1" applyBorder="1" applyAlignment="1">
      <alignment vertical="top" wrapText="1"/>
    </xf>
    <xf numFmtId="0" fontId="18" fillId="0" borderId="0" xfId="0" applyFont="1" applyAlignment="1">
      <alignment horizontal="left"/>
    </xf>
    <xf numFmtId="164" fontId="18" fillId="25" borderId="2" xfId="1" applyNumberFormat="1" applyFont="1" applyFill="1" applyBorder="1" applyAlignment="1">
      <alignment horizontal="left" vertical="top" wrapText="1"/>
    </xf>
    <xf numFmtId="164" fontId="18" fillId="0" borderId="2" xfId="1" applyNumberFormat="1" applyFont="1" applyFill="1" applyBorder="1" applyAlignment="1">
      <alignment horizontal="left" vertical="top" wrapText="1"/>
    </xf>
    <xf numFmtId="164" fontId="18" fillId="0" borderId="2" xfId="0" applyNumberFormat="1" applyFont="1" applyBorder="1" applyAlignment="1">
      <alignment horizontal="left" vertical="top"/>
    </xf>
    <xf numFmtId="0" fontId="18" fillId="0" borderId="1" xfId="0" applyFont="1" applyBorder="1" applyAlignment="1">
      <alignment horizontal="left"/>
    </xf>
    <xf numFmtId="0" fontId="3" fillId="25" borderId="2" xfId="0" applyFont="1" applyFill="1" applyBorder="1" applyAlignment="1">
      <alignment horizontal="left" vertical="top" wrapText="1"/>
    </xf>
    <xf numFmtId="0" fontId="18" fillId="0" borderId="3" xfId="0" applyFont="1" applyBorder="1" applyAlignment="1">
      <alignment horizontal="left"/>
    </xf>
    <xf numFmtId="2" fontId="15" fillId="0" borderId="3" xfId="0" applyNumberFormat="1" applyFont="1" applyBorder="1" applyAlignment="1">
      <alignment horizontal="left" vertical="top"/>
    </xf>
    <xf numFmtId="2" fontId="18" fillId="0" borderId="0" xfId="0" applyNumberFormat="1" applyFont="1" applyAlignment="1">
      <alignment horizontal="left" vertical="top"/>
    </xf>
    <xf numFmtId="2" fontId="18" fillId="0" borderId="3" xfId="0" applyNumberFormat="1" applyFont="1" applyBorder="1" applyAlignment="1">
      <alignment horizontal="left" vertical="top"/>
    </xf>
    <xf numFmtId="2" fontId="15" fillId="0" borderId="0" xfId="0" applyNumberFormat="1" applyFont="1" applyAlignment="1">
      <alignment horizontal="left" vertical="top"/>
    </xf>
    <xf numFmtId="2" fontId="18" fillId="0" borderId="3" xfId="1" applyNumberFormat="1" applyFont="1" applyFill="1" applyBorder="1" applyAlignment="1">
      <alignment horizontal="left" vertical="top"/>
    </xf>
    <xf numFmtId="2" fontId="18" fillId="0" borderId="1" xfId="0" applyNumberFormat="1" applyFont="1" applyBorder="1" applyAlignment="1">
      <alignment horizontal="left" vertical="top"/>
    </xf>
    <xf numFmtId="2" fontId="18" fillId="0" borderId="1" xfId="1" applyNumberFormat="1" applyFont="1" applyFill="1" applyBorder="1" applyAlignment="1">
      <alignment horizontal="left" vertical="top"/>
    </xf>
    <xf numFmtId="2" fontId="18" fillId="25" borderId="3" xfId="0" applyNumberFormat="1" applyFont="1" applyFill="1" applyBorder="1" applyAlignment="1">
      <alignment horizontal="left" vertical="top" wrapText="1"/>
    </xf>
    <xf numFmtId="2" fontId="18" fillId="25" borderId="0" xfId="0" applyNumberFormat="1" applyFont="1" applyFill="1" applyAlignment="1">
      <alignment horizontal="left" vertical="top" wrapText="1"/>
    </xf>
    <xf numFmtId="2" fontId="15" fillId="25" borderId="3" xfId="0" applyNumberFormat="1" applyFont="1" applyFill="1" applyBorder="1" applyAlignment="1">
      <alignment horizontal="left" vertical="top"/>
    </xf>
    <xf numFmtId="2" fontId="18" fillId="25" borderId="1" xfId="0" applyNumberFormat="1" applyFont="1" applyFill="1" applyBorder="1" applyAlignment="1">
      <alignment horizontal="left" vertical="top"/>
    </xf>
    <xf numFmtId="9" fontId="3" fillId="0" borderId="3" xfId="0" applyNumberFormat="1" applyFont="1" applyBorder="1" applyAlignment="1">
      <alignment horizontal="left" vertical="top" wrapText="1"/>
    </xf>
    <xf numFmtId="9" fontId="3" fillId="25" borderId="3" xfId="0" applyNumberFormat="1" applyFont="1" applyFill="1" applyBorder="1" applyAlignment="1">
      <alignment horizontal="left" vertical="top" wrapText="1"/>
    </xf>
    <xf numFmtId="9" fontId="31" fillId="0" borderId="0" xfId="1" applyFont="1" applyAlignment="1">
      <alignment horizontal="left" vertical="top"/>
    </xf>
    <xf numFmtId="9" fontId="18" fillId="0" borderId="0" xfId="1" applyFont="1" applyAlignment="1">
      <alignment horizontal="left" vertical="top"/>
    </xf>
    <xf numFmtId="9" fontId="31" fillId="0" borderId="2" xfId="1" applyFont="1" applyBorder="1" applyAlignment="1">
      <alignment horizontal="left" vertical="top"/>
    </xf>
    <xf numFmtId="9" fontId="34" fillId="0" borderId="2" xfId="1" applyFont="1" applyBorder="1" applyAlignment="1">
      <alignment horizontal="left" vertical="top"/>
    </xf>
    <xf numFmtId="9" fontId="31" fillId="25" borderId="0" xfId="1" applyFont="1" applyFill="1" applyAlignment="1">
      <alignment horizontal="left" vertical="top"/>
    </xf>
    <xf numFmtId="9" fontId="31" fillId="25" borderId="2" xfId="1" applyFont="1" applyFill="1" applyBorder="1" applyAlignment="1">
      <alignment horizontal="left" vertical="top"/>
    </xf>
    <xf numFmtId="0" fontId="15" fillId="0" borderId="0" xfId="0" applyFont="1" applyAlignment="1">
      <alignment horizontal="left"/>
    </xf>
    <xf numFmtId="164" fontId="18" fillId="0" borderId="0" xfId="0" applyNumberFormat="1" applyFont="1" applyAlignment="1">
      <alignment horizontal="left" vertical="center" wrapText="1"/>
    </xf>
    <xf numFmtId="164" fontId="18" fillId="0" borderId="0" xfId="1" applyNumberFormat="1" applyFont="1" applyAlignment="1">
      <alignment horizontal="left"/>
    </xf>
    <xf numFmtId="164" fontId="31" fillId="0" borderId="0" xfId="1" applyNumberFormat="1" applyFont="1" applyAlignment="1">
      <alignment horizontal="left"/>
    </xf>
    <xf numFmtId="164" fontId="34" fillId="0" borderId="0" xfId="1" applyNumberFormat="1" applyFont="1" applyAlignment="1">
      <alignment horizontal="left"/>
    </xf>
    <xf numFmtId="164" fontId="15" fillId="0" borderId="0" xfId="1" applyNumberFormat="1" applyFont="1" applyAlignment="1">
      <alignment horizontal="left"/>
    </xf>
    <xf numFmtId="9" fontId="18" fillId="0" borderId="3" xfId="0" applyNumberFormat="1" applyFont="1" applyBorder="1" applyAlignment="1">
      <alignment horizontal="left" vertical="center" wrapText="1"/>
    </xf>
    <xf numFmtId="9" fontId="18" fillId="0" borderId="0" xfId="0" applyNumberFormat="1" applyFont="1" applyAlignment="1">
      <alignment horizontal="left" vertical="center" wrapText="1"/>
    </xf>
    <xf numFmtId="164" fontId="18" fillId="0" borderId="0" xfId="1" applyNumberFormat="1" applyFont="1" applyBorder="1" applyAlignment="1">
      <alignment horizontal="left" vertical="center" wrapText="1"/>
    </xf>
    <xf numFmtId="9" fontId="15" fillId="0" borderId="0" xfId="1" applyFont="1" applyBorder="1" applyAlignment="1">
      <alignment horizontal="left"/>
    </xf>
    <xf numFmtId="9" fontId="18" fillId="0" borderId="0" xfId="1" applyFont="1" applyBorder="1" applyAlignment="1">
      <alignment horizontal="left"/>
    </xf>
    <xf numFmtId="9" fontId="15" fillId="0" borderId="1" xfId="1" applyFont="1" applyBorder="1" applyAlignment="1">
      <alignment horizontal="left"/>
    </xf>
    <xf numFmtId="9" fontId="18" fillId="0" borderId="1" xfId="1" applyFont="1" applyBorder="1" applyAlignment="1">
      <alignment horizontal="left"/>
    </xf>
    <xf numFmtId="164" fontId="18" fillId="0" borderId="0" xfId="1" applyNumberFormat="1" applyFont="1" applyBorder="1" applyAlignment="1">
      <alignment horizontal="left"/>
    </xf>
    <xf numFmtId="165" fontId="18" fillId="0" borderId="2" xfId="3" applyNumberFormat="1" applyFont="1" applyFill="1" applyBorder="1" applyAlignment="1">
      <alignment horizontal="left" vertical="top" wrapText="1"/>
    </xf>
    <xf numFmtId="165" fontId="18" fillId="0" borderId="2" xfId="3" applyNumberFormat="1" applyFont="1" applyFill="1" applyBorder="1" applyAlignment="1">
      <alignment vertical="top" wrapText="1"/>
    </xf>
    <xf numFmtId="9" fontId="15" fillId="13" borderId="0" xfId="0" applyNumberFormat="1" applyFont="1" applyFill="1" applyAlignment="1">
      <alignment horizontal="left" vertical="center" wrapText="1"/>
    </xf>
    <xf numFmtId="9" fontId="18" fillId="23" borderId="3" xfId="0" applyNumberFormat="1" applyFont="1" applyFill="1" applyBorder="1" applyAlignment="1">
      <alignment horizontal="left" vertical="center" wrapText="1"/>
    </xf>
    <xf numFmtId="9" fontId="18" fillId="23" borderId="0" xfId="0" applyNumberFormat="1" applyFont="1" applyFill="1" applyAlignment="1">
      <alignment horizontal="left" vertical="center" wrapText="1"/>
    </xf>
    <xf numFmtId="9" fontId="18" fillId="23" borderId="1" xfId="0" applyNumberFormat="1" applyFont="1" applyFill="1" applyBorder="1" applyAlignment="1">
      <alignment horizontal="left" vertical="center" wrapText="1"/>
    </xf>
    <xf numFmtId="0" fontId="18" fillId="25" borderId="1" xfId="0" applyFont="1" applyFill="1" applyBorder="1" applyAlignment="1">
      <alignment horizontal="left" vertical="top" wrapText="1"/>
    </xf>
    <xf numFmtId="9" fontId="2" fillId="22" borderId="2" xfId="0" applyNumberFormat="1" applyFont="1" applyFill="1" applyBorder="1" applyAlignment="1">
      <alignment horizontal="left" vertical="top" wrapText="1"/>
    </xf>
    <xf numFmtId="9" fontId="0" fillId="0" borderId="0" xfId="0" applyNumberFormat="1" applyAlignment="1">
      <alignment vertical="top"/>
    </xf>
    <xf numFmtId="9" fontId="18" fillId="0" borderId="3" xfId="1" applyFont="1" applyFill="1" applyBorder="1" applyAlignment="1">
      <alignment horizontal="left" vertical="center" wrapText="1"/>
    </xf>
    <xf numFmtId="9" fontId="18" fillId="0" borderId="0" xfId="1" applyFont="1" applyFill="1" applyBorder="1" applyAlignment="1">
      <alignment horizontal="left" vertical="center" wrapText="1"/>
    </xf>
    <xf numFmtId="9" fontId="18" fillId="0" borderId="1" xfId="1" applyFont="1" applyFill="1" applyBorder="1" applyAlignment="1">
      <alignment horizontal="left" vertical="center" wrapText="1"/>
    </xf>
    <xf numFmtId="0" fontId="1" fillId="2" borderId="0" xfId="0" applyFont="1" applyFill="1" applyAlignment="1">
      <alignment horizontal="left" vertical="top"/>
    </xf>
    <xf numFmtId="9" fontId="18" fillId="2" borderId="3" xfId="0" applyNumberFormat="1" applyFont="1" applyFill="1" applyBorder="1" applyAlignment="1">
      <alignment horizontal="left" vertical="center" wrapText="1"/>
    </xf>
    <xf numFmtId="9" fontId="18" fillId="2" borderId="0" xfId="0" applyNumberFormat="1" applyFont="1" applyFill="1" applyAlignment="1">
      <alignment horizontal="left" vertical="center" wrapText="1"/>
    </xf>
    <xf numFmtId="9" fontId="18" fillId="2" borderId="1" xfId="0" applyNumberFormat="1" applyFont="1" applyFill="1" applyBorder="1" applyAlignment="1">
      <alignment horizontal="left" vertical="center" wrapText="1"/>
    </xf>
    <xf numFmtId="9" fontId="15" fillId="0" borderId="0" xfId="0" applyNumberFormat="1" applyFont="1" applyAlignment="1">
      <alignment horizontal="left" vertical="center" wrapText="1"/>
    </xf>
    <xf numFmtId="9" fontId="15" fillId="0" borderId="1" xfId="0" applyNumberFormat="1" applyFont="1" applyBorder="1" applyAlignment="1">
      <alignment horizontal="left" vertical="center" wrapText="1"/>
    </xf>
    <xf numFmtId="164" fontId="18" fillId="0" borderId="0" xfId="0" applyNumberFormat="1" applyFont="1" applyAlignment="1">
      <alignment horizontal="left"/>
    </xf>
    <xf numFmtId="9" fontId="18" fillId="0" borderId="0" xfId="1" applyFont="1" applyAlignment="1">
      <alignment horizontal="left"/>
    </xf>
    <xf numFmtId="3" fontId="2" fillId="0" borderId="0" xfId="0" applyNumberFormat="1" applyFont="1" applyAlignment="1">
      <alignment horizontal="left"/>
    </xf>
    <xf numFmtId="9" fontId="18" fillId="0" borderId="3" xfId="1" applyFont="1" applyBorder="1" applyAlignment="1">
      <alignment horizontal="left"/>
    </xf>
    <xf numFmtId="9" fontId="15" fillId="0" borderId="0" xfId="1" applyFont="1" applyAlignment="1">
      <alignment horizontal="left"/>
    </xf>
    <xf numFmtId="9" fontId="34" fillId="0" borderId="0" xfId="1" applyFont="1" applyAlignment="1">
      <alignment horizontal="left"/>
    </xf>
    <xf numFmtId="9" fontId="18" fillId="0" borderId="0" xfId="1" applyFont="1" applyFill="1" applyBorder="1" applyAlignment="1">
      <alignment horizontal="left"/>
    </xf>
    <xf numFmtId="164" fontId="18" fillId="0" borderId="0" xfId="1" applyNumberFormat="1" applyFont="1" applyFill="1" applyAlignment="1">
      <alignment horizontal="left"/>
    </xf>
    <xf numFmtId="164" fontId="15" fillId="0" borderId="0" xfId="1" applyNumberFormat="1" applyFont="1" applyFill="1" applyAlignment="1">
      <alignment horizontal="left"/>
    </xf>
    <xf numFmtId="0" fontId="18" fillId="0" borderId="2" xfId="0" applyFont="1" applyBorder="1" applyAlignment="1">
      <alignment horizontal="left" vertical="center" wrapText="1"/>
    </xf>
    <xf numFmtId="164" fontId="31" fillId="0" borderId="0" xfId="1" applyNumberFormat="1" applyFont="1" applyFill="1" applyAlignment="1">
      <alignment horizontal="left"/>
    </xf>
    <xf numFmtId="164" fontId="34" fillId="0" borderId="0" xfId="1" applyNumberFormat="1" applyFont="1" applyFill="1" applyAlignment="1">
      <alignment horizontal="left"/>
    </xf>
    <xf numFmtId="164" fontId="34" fillId="0" borderId="0" xfId="0" applyNumberFormat="1" applyFont="1" applyAlignment="1">
      <alignment horizontal="left"/>
    </xf>
    <xf numFmtId="9" fontId="2" fillId="0" borderId="0" xfId="1" applyFont="1" applyAlignment="1">
      <alignment horizontal="left"/>
    </xf>
    <xf numFmtId="165" fontId="18" fillId="0" borderId="0" xfId="3" applyNumberFormat="1" applyFont="1" applyFill="1" applyBorder="1" applyAlignment="1">
      <alignment vertical="top" wrapText="1"/>
    </xf>
    <xf numFmtId="0" fontId="15" fillId="0" borderId="0" xfId="0" applyFont="1"/>
    <xf numFmtId="0" fontId="18" fillId="0" borderId="0" xfId="0" applyFont="1"/>
    <xf numFmtId="164" fontId="18" fillId="0" borderId="0" xfId="1" applyNumberFormat="1" applyFont="1" applyFill="1" applyBorder="1" applyAlignment="1">
      <alignment horizontal="left" vertical="top" wrapText="1"/>
    </xf>
    <xf numFmtId="0" fontId="18" fillId="25" borderId="0" xfId="0" applyFont="1" applyFill="1" applyAlignment="1">
      <alignment horizontal="left" vertical="top" wrapText="1"/>
    </xf>
    <xf numFmtId="0" fontId="18" fillId="0" borderId="2" xfId="0" applyFont="1" applyBorder="1" applyAlignment="1">
      <alignment horizontal="left" wrapText="1"/>
    </xf>
    <xf numFmtId="0" fontId="3" fillId="0" borderId="1" xfId="0" applyFont="1" applyBorder="1" applyAlignment="1">
      <alignment horizontal="left" vertical="top" wrapText="1"/>
    </xf>
    <xf numFmtId="9" fontId="2" fillId="0" borderId="0" xfId="1" applyFont="1" applyFill="1" applyAlignment="1">
      <alignment horizontal="left"/>
    </xf>
    <xf numFmtId="9" fontId="18" fillId="0" borderId="2" xfId="1" applyFont="1" applyBorder="1" applyAlignment="1">
      <alignment horizontal="left" vertical="top"/>
    </xf>
    <xf numFmtId="0" fontId="42" fillId="16" borderId="6" xfId="2" applyFont="1" applyFill="1" applyBorder="1" applyAlignment="1">
      <alignment horizontal="left" vertical="top" wrapText="1"/>
    </xf>
    <xf numFmtId="0" fontId="42" fillId="16" borderId="7" xfId="2" applyFont="1" applyFill="1" applyBorder="1" applyAlignment="1">
      <alignment horizontal="left" vertical="top" wrapText="1"/>
    </xf>
    <xf numFmtId="0" fontId="41" fillId="0" borderId="0" xfId="0" applyFont="1" applyAlignment="1">
      <alignment horizontal="left"/>
    </xf>
    <xf numFmtId="0" fontId="5" fillId="0" borderId="0" xfId="0" applyFont="1" applyAlignment="1">
      <alignment horizontal="left"/>
    </xf>
    <xf numFmtId="0" fontId="41" fillId="0" borderId="0" xfId="0" applyFont="1" applyAlignment="1">
      <alignment horizontal="left" vertical="top"/>
    </xf>
    <xf numFmtId="0" fontId="39" fillId="0" borderId="0" xfId="0" applyFont="1" applyAlignment="1">
      <alignment horizontal="left" vertical="top"/>
    </xf>
    <xf numFmtId="0" fontId="21" fillId="0" borderId="0" xfId="0" applyFont="1"/>
    <xf numFmtId="0" fontId="15" fillId="0" borderId="0" xfId="0" applyFont="1" applyAlignment="1">
      <alignment horizontal="left" vertical="center" wrapText="1"/>
    </xf>
    <xf numFmtId="0" fontId="35" fillId="0" borderId="0" xfId="0" applyFont="1" applyAlignment="1">
      <alignment vertical="top"/>
    </xf>
    <xf numFmtId="164" fontId="2" fillId="25" borderId="2" xfId="0" applyNumberFormat="1" applyFont="1" applyFill="1" applyBorder="1" applyAlignment="1">
      <alignment horizontal="left" vertical="top" wrapText="1"/>
    </xf>
    <xf numFmtId="3" fontId="18" fillId="0" borderId="2" xfId="0" applyNumberFormat="1" applyFont="1" applyBorder="1" applyAlignment="1">
      <alignment horizontal="left" vertical="top"/>
    </xf>
    <xf numFmtId="3" fontId="18" fillId="25" borderId="2" xfId="0" applyNumberFormat="1" applyFont="1" applyFill="1" applyBorder="1" applyAlignment="1">
      <alignment horizontal="left" vertical="top" wrapText="1"/>
    </xf>
    <xf numFmtId="0" fontId="0" fillId="0" borderId="0" xfId="0" applyAlignment="1">
      <alignment vertical="top" wrapText="1"/>
    </xf>
    <xf numFmtId="0" fontId="36" fillId="0" borderId="0" xfId="0" applyFont="1" applyAlignment="1">
      <alignment vertical="top"/>
    </xf>
    <xf numFmtId="9" fontId="2" fillId="25" borderId="2" xfId="1" applyFont="1" applyFill="1" applyBorder="1" applyAlignment="1">
      <alignment horizontal="left" vertical="top"/>
    </xf>
    <xf numFmtId="9" fontId="18" fillId="25" borderId="3" xfId="1" applyFont="1" applyFill="1" applyBorder="1" applyAlignment="1">
      <alignment horizontal="left"/>
    </xf>
    <xf numFmtId="9" fontId="18" fillId="25" borderId="0" xfId="1" applyFont="1" applyFill="1" applyBorder="1" applyAlignment="1">
      <alignment horizontal="left"/>
    </xf>
    <xf numFmtId="9" fontId="18" fillId="25" borderId="1" xfId="1" applyFont="1" applyFill="1" applyBorder="1" applyAlignment="1">
      <alignment horizontal="left"/>
    </xf>
    <xf numFmtId="0" fontId="0" fillId="25" borderId="0" xfId="0" applyFill="1" applyAlignment="1">
      <alignment horizontal="left"/>
    </xf>
    <xf numFmtId="0" fontId="42" fillId="15" borderId="7" xfId="2" applyFont="1" applyFill="1" applyBorder="1" applyAlignment="1">
      <alignment vertical="top" wrapText="1"/>
    </xf>
    <xf numFmtId="0" fontId="42" fillId="4" borderId="19" xfId="2" applyFont="1" applyFill="1" applyBorder="1" applyAlignment="1">
      <alignment vertical="top" wrapText="1"/>
    </xf>
    <xf numFmtId="0" fontId="0" fillId="0" borderId="0" xfId="0" applyAlignment="1">
      <alignment wrapText="1"/>
    </xf>
    <xf numFmtId="0" fontId="13" fillId="0" borderId="0" xfId="0" applyFont="1" applyAlignment="1">
      <alignment horizontal="left" vertical="top"/>
    </xf>
    <xf numFmtId="9" fontId="2" fillId="0" borderId="0" xfId="0" applyNumberFormat="1" applyFont="1" applyAlignment="1">
      <alignment vertical="top"/>
    </xf>
    <xf numFmtId="1" fontId="18" fillId="0" borderId="2" xfId="0" applyNumberFormat="1" applyFont="1" applyBorder="1" applyAlignment="1">
      <alignment horizontal="left" vertical="top" wrapText="1"/>
    </xf>
    <xf numFmtId="166" fontId="18" fillId="0" borderId="0" xfId="0" applyNumberFormat="1" applyFont="1" applyAlignment="1">
      <alignment horizontal="left" vertical="top"/>
    </xf>
    <xf numFmtId="0" fontId="46" fillId="0" borderId="2" xfId="0" applyFont="1" applyBorder="1" applyAlignment="1">
      <alignment vertical="top" wrapText="1"/>
    </xf>
    <xf numFmtId="0" fontId="48" fillId="0" borderId="0" xfId="0" applyFont="1"/>
    <xf numFmtId="0" fontId="1" fillId="21" borderId="0" xfId="0" applyFont="1" applyFill="1" applyAlignment="1">
      <alignment horizontal="left" wrapText="1"/>
    </xf>
    <xf numFmtId="9" fontId="18" fillId="0" borderId="3" xfId="1" applyFont="1" applyFill="1" applyBorder="1" applyAlignment="1">
      <alignment horizontal="left"/>
    </xf>
    <xf numFmtId="9" fontId="15" fillId="0" borderId="0" xfId="1" applyFont="1" applyFill="1" applyBorder="1" applyAlignment="1">
      <alignment horizontal="left"/>
    </xf>
    <xf numFmtId="9" fontId="18" fillId="0" borderId="1" xfId="1" applyFont="1" applyFill="1" applyBorder="1" applyAlignment="1">
      <alignment horizontal="left"/>
    </xf>
    <xf numFmtId="164" fontId="15" fillId="0" borderId="0" xfId="0" applyNumberFormat="1" applyFont="1" applyAlignment="1">
      <alignment horizontal="left"/>
    </xf>
    <xf numFmtId="9" fontId="18" fillId="23" borderId="0" xfId="0" applyNumberFormat="1" applyFont="1" applyFill="1" applyAlignment="1">
      <alignment horizontal="left" vertical="top" wrapText="1"/>
    </xf>
    <xf numFmtId="9" fontId="2" fillId="26" borderId="2" xfId="0" applyNumberFormat="1" applyFont="1" applyFill="1" applyBorder="1" applyAlignment="1">
      <alignment horizontal="left" vertical="top"/>
    </xf>
    <xf numFmtId="9" fontId="18" fillId="0" borderId="2" xfId="1" applyFont="1" applyBorder="1" applyAlignment="1">
      <alignment horizontal="left" vertical="top" wrapText="1"/>
    </xf>
    <xf numFmtId="9" fontId="31" fillId="0" borderId="1" xfId="1" applyFont="1" applyBorder="1" applyAlignment="1">
      <alignment horizontal="left"/>
    </xf>
    <xf numFmtId="9" fontId="31" fillId="0" borderId="0" xfId="1" applyFont="1" applyBorder="1" applyAlignment="1">
      <alignment horizontal="left"/>
    </xf>
    <xf numFmtId="9" fontId="18" fillId="0" borderId="0" xfId="1" applyFont="1" applyAlignment="1">
      <alignment horizontal="left" vertical="center" wrapText="1"/>
    </xf>
    <xf numFmtId="1" fontId="2" fillId="0" borderId="0" xfId="0" applyNumberFormat="1" applyFont="1" applyAlignment="1">
      <alignment vertical="top"/>
    </xf>
    <xf numFmtId="0" fontId="21" fillId="27" borderId="0" xfId="0" applyFont="1" applyFill="1" applyAlignment="1">
      <alignment wrapText="1"/>
    </xf>
    <xf numFmtId="164" fontId="18" fillId="0" borderId="0" xfId="1" applyNumberFormat="1" applyFont="1" applyFill="1" applyBorder="1" applyAlignment="1">
      <alignment horizontal="left" vertical="center" wrapText="1"/>
    </xf>
    <xf numFmtId="164" fontId="18" fillId="0" borderId="0" xfId="1" applyNumberFormat="1" applyFont="1" applyFill="1" applyBorder="1" applyAlignment="1">
      <alignment horizontal="left"/>
    </xf>
    <xf numFmtId="164" fontId="18" fillId="0" borderId="1" xfId="1" applyNumberFormat="1" applyFont="1" applyBorder="1" applyAlignment="1">
      <alignment horizontal="left"/>
    </xf>
    <xf numFmtId="164" fontId="15" fillId="0" borderId="1" xfId="1" applyNumberFormat="1" applyFont="1" applyBorder="1" applyAlignment="1">
      <alignment horizontal="left"/>
    </xf>
    <xf numFmtId="0" fontId="54" fillId="0" borderId="0" xfId="0" applyFont="1" applyAlignment="1">
      <alignment vertical="top"/>
    </xf>
    <xf numFmtId="0" fontId="15" fillId="0" borderId="0" xfId="0" applyFont="1" applyAlignment="1">
      <alignment vertical="top"/>
    </xf>
    <xf numFmtId="9" fontId="18" fillId="21" borderId="3" xfId="1" applyFont="1" applyFill="1" applyBorder="1" applyAlignment="1">
      <alignment horizontal="left" vertical="top"/>
    </xf>
    <xf numFmtId="9" fontId="18" fillId="21" borderId="0" xfId="1" applyFont="1" applyFill="1" applyBorder="1" applyAlignment="1">
      <alignment horizontal="left" vertical="top"/>
    </xf>
    <xf numFmtId="9" fontId="18" fillId="21" borderId="1" xfId="1" applyFont="1" applyFill="1" applyBorder="1" applyAlignment="1">
      <alignment horizontal="left" vertical="top"/>
    </xf>
    <xf numFmtId="0" fontId="0" fillId="21" borderId="0" xfId="0" applyFill="1" applyAlignment="1">
      <alignment horizontal="left"/>
    </xf>
    <xf numFmtId="0" fontId="42" fillId="14" borderId="7" xfId="2" applyFont="1" applyFill="1" applyBorder="1" applyAlignment="1">
      <alignment horizontal="left" vertical="top" wrapText="1"/>
    </xf>
    <xf numFmtId="0" fontId="42" fillId="15" borderId="7" xfId="2" applyFont="1" applyFill="1" applyBorder="1" applyAlignment="1">
      <alignment horizontal="left" vertical="top" wrapText="1"/>
    </xf>
    <xf numFmtId="0" fontId="1" fillId="0" borderId="0" xfId="0" applyFont="1" applyAlignment="1">
      <alignment horizontal="center" vertical="top"/>
    </xf>
    <xf numFmtId="0" fontId="15" fillId="2" borderId="0" xfId="0" applyFont="1" applyFill="1" applyAlignment="1">
      <alignment horizontal="left"/>
    </xf>
    <xf numFmtId="164" fontId="18" fillId="2" borderId="0" xfId="1" applyNumberFormat="1" applyFont="1" applyFill="1" applyAlignment="1">
      <alignment horizontal="left"/>
    </xf>
    <xf numFmtId="164" fontId="31" fillId="2" borderId="0" xfId="1" applyNumberFormat="1" applyFont="1" applyFill="1" applyAlignment="1">
      <alignment horizontal="left"/>
    </xf>
    <xf numFmtId="164" fontId="34" fillId="2" borderId="0" xfId="1" applyNumberFormat="1" applyFont="1" applyFill="1" applyAlignment="1">
      <alignment horizontal="left"/>
    </xf>
    <xf numFmtId="9" fontId="15" fillId="2" borderId="0" xfId="0" applyNumberFormat="1" applyFont="1" applyFill="1" applyAlignment="1">
      <alignment horizontal="left" vertical="center" wrapText="1"/>
    </xf>
    <xf numFmtId="9" fontId="15" fillId="2" borderId="1" xfId="0" applyNumberFormat="1" applyFont="1" applyFill="1" applyBorder="1" applyAlignment="1">
      <alignment horizontal="left" vertical="center" wrapText="1"/>
    </xf>
    <xf numFmtId="164" fontId="18" fillId="2" borderId="0" xfId="0" applyNumberFormat="1" applyFont="1" applyFill="1" applyAlignment="1">
      <alignment horizontal="left" vertical="center" wrapText="1"/>
    </xf>
    <xf numFmtId="164" fontId="18" fillId="2" borderId="0" xfId="1" applyNumberFormat="1" applyFont="1" applyFill="1" applyBorder="1" applyAlignment="1">
      <alignment horizontal="left" vertical="center" wrapText="1"/>
    </xf>
    <xf numFmtId="9" fontId="15" fillId="2" borderId="0" xfId="1" applyFont="1" applyFill="1" applyBorder="1" applyAlignment="1">
      <alignment horizontal="left"/>
    </xf>
    <xf numFmtId="9" fontId="15" fillId="2" borderId="0" xfId="1" applyFont="1" applyFill="1" applyAlignment="1">
      <alignment horizontal="left"/>
    </xf>
    <xf numFmtId="9" fontId="34" fillId="2" borderId="0" xfId="1" applyFont="1" applyFill="1" applyBorder="1" applyAlignment="1">
      <alignment horizontal="left"/>
    </xf>
    <xf numFmtId="9" fontId="15" fillId="2" borderId="1" xfId="1" applyFont="1" applyFill="1" applyBorder="1" applyAlignment="1">
      <alignment horizontal="left"/>
    </xf>
    <xf numFmtId="9" fontId="18" fillId="2" borderId="0" xfId="1" applyFont="1" applyFill="1" applyBorder="1" applyAlignment="1">
      <alignment horizontal="left"/>
    </xf>
    <xf numFmtId="9" fontId="18" fillId="2" borderId="1" xfId="1" applyFont="1" applyFill="1" applyBorder="1" applyAlignment="1">
      <alignment horizontal="left"/>
    </xf>
    <xf numFmtId="165" fontId="18" fillId="2" borderId="2" xfId="3" applyNumberFormat="1" applyFont="1" applyFill="1" applyBorder="1" applyAlignment="1">
      <alignment horizontal="left" vertical="top" wrapText="1"/>
    </xf>
    <xf numFmtId="164" fontId="18" fillId="2" borderId="0" xfId="1" applyNumberFormat="1" applyFont="1" applyFill="1" applyBorder="1" applyAlignment="1">
      <alignment horizontal="left"/>
    </xf>
    <xf numFmtId="164" fontId="15" fillId="2" borderId="0" xfId="0" applyNumberFormat="1" applyFont="1" applyFill="1" applyAlignment="1">
      <alignment horizontal="left" vertical="center"/>
    </xf>
    <xf numFmtId="164" fontId="18" fillId="2" borderId="0" xfId="0" applyNumberFormat="1" applyFont="1" applyFill="1" applyAlignment="1">
      <alignment horizontal="left" vertical="center"/>
    </xf>
    <xf numFmtId="164" fontId="18" fillId="2" borderId="1" xfId="0" applyNumberFormat="1" applyFont="1" applyFill="1" applyBorder="1" applyAlignment="1">
      <alignment horizontal="left"/>
    </xf>
    <xf numFmtId="164" fontId="15" fillId="2" borderId="0" xfId="1" applyNumberFormat="1" applyFont="1" applyFill="1" applyBorder="1" applyAlignment="1">
      <alignment horizontal="left"/>
    </xf>
    <xf numFmtId="164" fontId="15" fillId="2" borderId="1" xfId="0" applyNumberFormat="1" applyFont="1" applyFill="1" applyBorder="1" applyAlignment="1">
      <alignment horizontal="left"/>
    </xf>
    <xf numFmtId="9" fontId="18" fillId="2" borderId="3" xfId="1" applyFont="1" applyFill="1" applyBorder="1" applyAlignment="1">
      <alignment horizontal="left"/>
    </xf>
    <xf numFmtId="9" fontId="31" fillId="2" borderId="0" xfId="1" applyFont="1" applyFill="1" applyBorder="1" applyAlignment="1">
      <alignment horizontal="left"/>
    </xf>
    <xf numFmtId="9" fontId="31" fillId="2" borderId="1" xfId="1" applyFont="1" applyFill="1" applyBorder="1" applyAlignment="1">
      <alignment horizontal="left"/>
    </xf>
    <xf numFmtId="1" fontId="18" fillId="2" borderId="2" xfId="0" applyNumberFormat="1" applyFont="1" applyFill="1" applyBorder="1" applyAlignment="1">
      <alignment horizontal="left" vertical="top" wrapText="1"/>
    </xf>
    <xf numFmtId="164" fontId="18" fillId="2" borderId="3" xfId="1" applyNumberFormat="1" applyFont="1" applyFill="1" applyBorder="1" applyAlignment="1">
      <alignment horizontal="left" vertical="top" wrapText="1"/>
    </xf>
    <xf numFmtId="164" fontId="18" fillId="2" borderId="0" xfId="1" applyNumberFormat="1" applyFont="1" applyFill="1" applyBorder="1" applyAlignment="1">
      <alignment horizontal="left" vertical="top" wrapText="1"/>
    </xf>
    <xf numFmtId="164" fontId="18" fillId="2" borderId="1" xfId="1" applyNumberFormat="1" applyFont="1" applyFill="1" applyBorder="1" applyAlignment="1">
      <alignment horizontal="left" vertical="top" wrapText="1"/>
    </xf>
    <xf numFmtId="0" fontId="1" fillId="2" borderId="0" xfId="0" applyFont="1" applyFill="1" applyAlignment="1">
      <alignment horizontal="left"/>
    </xf>
    <xf numFmtId="0" fontId="45" fillId="0" borderId="0" xfId="0" applyFont="1" applyAlignment="1">
      <alignment horizontal="left" vertical="top"/>
    </xf>
    <xf numFmtId="0" fontId="55" fillId="0" borderId="0" xfId="0" applyFont="1" applyAlignment="1">
      <alignment horizontal="left" vertical="center" wrapText="1" readingOrder="1"/>
    </xf>
    <xf numFmtId="0" fontId="45" fillId="0" borderId="0" xfId="0" applyFont="1" applyAlignment="1">
      <alignment vertical="top"/>
    </xf>
    <xf numFmtId="3" fontId="54" fillId="0" borderId="0" xfId="0" applyNumberFormat="1" applyFont="1"/>
    <xf numFmtId="0" fontId="40" fillId="0" borderId="0" xfId="0" applyFont="1"/>
    <xf numFmtId="0" fontId="37" fillId="0" borderId="0" xfId="0" applyFont="1"/>
    <xf numFmtId="0" fontId="56" fillId="0" borderId="0" xfId="0" applyFont="1" applyAlignment="1">
      <alignment vertical="top"/>
    </xf>
    <xf numFmtId="0" fontId="56" fillId="0" borderId="1" xfId="0" applyFont="1" applyBorder="1" applyAlignment="1">
      <alignment vertical="top"/>
    </xf>
    <xf numFmtId="0" fontId="57" fillId="27" borderId="0" xfId="0" applyFont="1" applyFill="1" applyAlignment="1">
      <alignment horizontal="left"/>
    </xf>
    <xf numFmtId="0" fontId="57" fillId="0" borderId="0" xfId="0" applyFont="1" applyAlignment="1">
      <alignment horizontal="left"/>
    </xf>
    <xf numFmtId="0" fontId="58" fillId="5" borderId="12" xfId="2" applyFont="1" applyFill="1" applyBorder="1" applyAlignment="1">
      <alignment horizontal="left" vertical="top" wrapText="1"/>
    </xf>
    <xf numFmtId="0" fontId="58" fillId="6" borderId="11" xfId="2" applyFont="1" applyFill="1" applyBorder="1" applyAlignment="1">
      <alignment horizontal="left" vertical="top" wrapText="1"/>
    </xf>
    <xf numFmtId="0" fontId="58" fillId="3" borderId="18" xfId="2" applyFont="1" applyFill="1" applyBorder="1" applyAlignment="1">
      <alignment horizontal="left" vertical="top" wrapText="1"/>
    </xf>
    <xf numFmtId="0" fontId="66" fillId="0" borderId="0" xfId="0" applyFont="1"/>
    <xf numFmtId="0" fontId="67" fillId="0" borderId="0" xfId="0" applyFont="1"/>
    <xf numFmtId="0" fontId="43" fillId="0" borderId="0" xfId="0" applyFont="1" applyAlignment="1">
      <alignment vertical="top" wrapText="1"/>
    </xf>
    <xf numFmtId="0" fontId="42" fillId="2" borderId="16" xfId="2" applyFont="1" applyFill="1" applyBorder="1" applyAlignment="1">
      <alignment vertical="top" wrapText="1"/>
    </xf>
    <xf numFmtId="0" fontId="42" fillId="2" borderId="17" xfId="2" applyFont="1" applyFill="1" applyBorder="1" applyAlignment="1">
      <alignment vertical="top" wrapText="1"/>
    </xf>
    <xf numFmtId="0" fontId="68" fillId="0" borderId="0" xfId="0" applyFont="1" applyAlignment="1">
      <alignment wrapText="1"/>
    </xf>
    <xf numFmtId="0" fontId="42" fillId="11" borderId="5" xfId="2" applyFont="1" applyFill="1" applyBorder="1" applyAlignment="1">
      <alignment horizontal="left" vertical="top" wrapText="1"/>
    </xf>
    <xf numFmtId="0" fontId="42" fillId="12" borderId="7" xfId="2" applyFont="1" applyFill="1" applyBorder="1" applyAlignment="1">
      <alignment horizontal="left" vertical="top" wrapText="1"/>
    </xf>
    <xf numFmtId="0" fontId="42" fillId="13" borderId="7" xfId="2" applyFont="1" applyFill="1" applyBorder="1" applyAlignment="1">
      <alignment horizontal="left" vertical="top" wrapText="1"/>
    </xf>
    <xf numFmtId="0" fontId="43" fillId="0" borderId="0" xfId="0" applyFont="1" applyAlignment="1">
      <alignment wrapText="1"/>
    </xf>
    <xf numFmtId="0" fontId="69" fillId="0" borderId="0" xfId="0" applyFont="1" applyAlignment="1">
      <alignment vertical="top" wrapText="1"/>
    </xf>
    <xf numFmtId="0" fontId="69" fillId="0" borderId="1" xfId="0" applyFont="1" applyBorder="1" applyAlignment="1">
      <alignment vertical="top" wrapText="1"/>
    </xf>
    <xf numFmtId="0" fontId="1" fillId="2" borderId="1" xfId="0" applyFont="1" applyFill="1" applyBorder="1" applyAlignment="1">
      <alignment horizontal="left"/>
    </xf>
    <xf numFmtId="0" fontId="1" fillId="2" borderId="0" xfId="0" applyFont="1" applyFill="1" applyAlignment="1">
      <alignment vertical="top"/>
    </xf>
    <xf numFmtId="0" fontId="53" fillId="0" borderId="0" xfId="0" applyFont="1" applyAlignment="1">
      <alignment horizontal="left" vertical="top"/>
    </xf>
    <xf numFmtId="9" fontId="18" fillId="0" borderId="3" xfId="0" applyNumberFormat="1" applyFont="1" applyBorder="1" applyAlignment="1">
      <alignment horizontal="left" vertical="top"/>
    </xf>
    <xf numFmtId="9" fontId="18" fillId="0" borderId="1" xfId="0" applyNumberFormat="1" applyFont="1" applyBorder="1" applyAlignment="1">
      <alignment horizontal="left" vertical="top"/>
    </xf>
    <xf numFmtId="9" fontId="18" fillId="22" borderId="3" xfId="0" applyNumberFormat="1" applyFont="1" applyFill="1" applyBorder="1" applyAlignment="1">
      <alignment horizontal="left" vertical="top"/>
    </xf>
    <xf numFmtId="9" fontId="18" fillId="22" borderId="1" xfId="0" applyNumberFormat="1" applyFont="1" applyFill="1" applyBorder="1" applyAlignment="1">
      <alignment horizontal="left" vertical="top"/>
    </xf>
    <xf numFmtId="0" fontId="0" fillId="23" borderId="0" xfId="0" applyFill="1"/>
    <xf numFmtId="0" fontId="18" fillId="21" borderId="3" xfId="0" applyFont="1" applyFill="1" applyBorder="1" applyAlignment="1">
      <alignment horizontal="left" vertical="top"/>
    </xf>
    <xf numFmtId="0" fontId="18" fillId="0" borderId="3" xfId="0" applyFont="1" applyBorder="1" applyAlignment="1">
      <alignment horizontal="left" vertical="top"/>
    </xf>
    <xf numFmtId="0" fontId="18" fillId="21" borderId="0" xfId="0" applyFont="1" applyFill="1" applyAlignment="1">
      <alignment horizontal="left" vertical="top"/>
    </xf>
    <xf numFmtId="0" fontId="18" fillId="21" borderId="1" xfId="0" applyFont="1" applyFill="1" applyBorder="1" applyAlignment="1">
      <alignment horizontal="left" vertical="top"/>
    </xf>
    <xf numFmtId="0" fontId="18" fillId="0" borderId="1" xfId="0" applyFont="1" applyBorder="1" applyAlignment="1">
      <alignment horizontal="left" vertical="top"/>
    </xf>
    <xf numFmtId="9" fontId="18" fillId="21" borderId="2" xfId="1" applyFont="1" applyFill="1" applyBorder="1" applyAlignment="1">
      <alignment horizontal="left" vertical="top"/>
    </xf>
    <xf numFmtId="9" fontId="34" fillId="0" borderId="2" xfId="0" applyNumberFormat="1" applyFont="1" applyBorder="1" applyAlignment="1">
      <alignment horizontal="left" vertical="top"/>
    </xf>
    <xf numFmtId="0" fontId="55" fillId="0" borderId="0" xfId="0" applyFont="1" applyAlignment="1">
      <alignment horizontal="left" vertical="top"/>
    </xf>
    <xf numFmtId="9" fontId="18" fillId="23" borderId="3" xfId="0" applyNumberFormat="1" applyFont="1" applyFill="1" applyBorder="1" applyAlignment="1">
      <alignment horizontal="left" vertical="top" wrapText="1"/>
    </xf>
    <xf numFmtId="9" fontId="18" fillId="0" borderId="3" xfId="0" applyNumberFormat="1" applyFont="1" applyBorder="1" applyAlignment="1">
      <alignment horizontal="left" vertical="top" wrapText="1"/>
    </xf>
    <xf numFmtId="9" fontId="18" fillId="0" borderId="0" xfId="0" applyNumberFormat="1" applyFont="1" applyAlignment="1">
      <alignment horizontal="left" vertical="top" wrapText="1"/>
    </xf>
    <xf numFmtId="9" fontId="18" fillId="23" borderId="1" xfId="0" applyNumberFormat="1" applyFont="1" applyFill="1" applyBorder="1" applyAlignment="1">
      <alignment horizontal="left" vertical="top" wrapText="1"/>
    </xf>
    <xf numFmtId="9" fontId="2" fillId="0" borderId="0" xfId="0" applyNumberFormat="1" applyFont="1" applyAlignment="1">
      <alignment horizontal="left" vertical="top"/>
    </xf>
    <xf numFmtId="0" fontId="55" fillId="0" borderId="0" xfId="0" applyFont="1" applyAlignment="1">
      <alignment vertical="top"/>
    </xf>
    <xf numFmtId="9" fontId="18" fillId="24" borderId="3" xfId="1" applyFont="1" applyFill="1" applyBorder="1" applyAlignment="1">
      <alignment horizontal="left"/>
    </xf>
    <xf numFmtId="9" fontId="18" fillId="24" borderId="0" xfId="1" applyFont="1" applyFill="1" applyBorder="1" applyAlignment="1">
      <alignment horizontal="left"/>
    </xf>
    <xf numFmtId="9" fontId="18" fillId="24" borderId="1" xfId="1" applyFont="1" applyFill="1" applyBorder="1" applyAlignment="1">
      <alignment horizontal="left"/>
    </xf>
    <xf numFmtId="0" fontId="55" fillId="0" borderId="0" xfId="0" applyFont="1" applyAlignment="1">
      <alignment horizontal="left" vertical="center" readingOrder="1"/>
    </xf>
    <xf numFmtId="9" fontId="18" fillId="25" borderId="1" xfId="0" applyNumberFormat="1" applyFont="1" applyFill="1" applyBorder="1" applyAlignment="1">
      <alignment horizontal="left" vertical="top"/>
    </xf>
    <xf numFmtId="0" fontId="2" fillId="26" borderId="0" xfId="0" applyFont="1" applyFill="1" applyAlignment="1">
      <alignment horizontal="left"/>
    </xf>
    <xf numFmtId="0" fontId="0" fillId="26" borderId="0" xfId="0" applyFill="1"/>
    <xf numFmtId="0" fontId="2" fillId="22" borderId="0" xfId="0" applyFont="1" applyFill="1" applyAlignment="1">
      <alignment horizontal="left"/>
    </xf>
    <xf numFmtId="9" fontId="18" fillId="22" borderId="0" xfId="0" applyNumberFormat="1" applyFont="1" applyFill="1" applyAlignment="1">
      <alignment horizontal="left" vertical="top"/>
    </xf>
    <xf numFmtId="9" fontId="18" fillId="0" borderId="0" xfId="0" applyNumberFormat="1" applyFont="1" applyAlignment="1">
      <alignment horizontal="left" vertical="top"/>
    </xf>
    <xf numFmtId="0" fontId="0" fillId="28" borderId="0" xfId="0" applyFill="1"/>
    <xf numFmtId="0" fontId="55" fillId="0" borderId="0" xfId="0" applyFont="1" applyAlignment="1">
      <alignment vertical="center"/>
    </xf>
    <xf numFmtId="9" fontId="18" fillId="0" borderId="3" xfId="1" applyFont="1" applyBorder="1" applyAlignment="1">
      <alignment horizontal="left" vertical="top"/>
    </xf>
    <xf numFmtId="9" fontId="18" fillId="24" borderId="3" xfId="1" applyFont="1" applyFill="1" applyBorder="1" applyAlignment="1">
      <alignment horizontal="left" vertical="top"/>
    </xf>
    <xf numFmtId="9" fontId="18" fillId="0" borderId="0" xfId="1" applyFont="1" applyBorder="1" applyAlignment="1">
      <alignment horizontal="left" vertical="top"/>
    </xf>
    <xf numFmtId="9" fontId="18" fillId="24" borderId="0" xfId="1" applyFont="1" applyFill="1" applyBorder="1" applyAlignment="1">
      <alignment horizontal="left" vertical="top"/>
    </xf>
    <xf numFmtId="9" fontId="15" fillId="0" borderId="0" xfId="1" applyFont="1" applyBorder="1" applyAlignment="1">
      <alignment horizontal="left" vertical="top"/>
    </xf>
    <xf numFmtId="9" fontId="18" fillId="24" borderId="1" xfId="1" applyFont="1" applyFill="1" applyBorder="1" applyAlignment="1">
      <alignment horizontal="left" vertical="top"/>
    </xf>
    <xf numFmtId="9" fontId="18" fillId="0" borderId="1" xfId="1" applyFont="1" applyBorder="1" applyAlignment="1">
      <alignment horizontal="left" vertical="top"/>
    </xf>
    <xf numFmtId="9" fontId="15" fillId="24" borderId="1" xfId="1" applyFont="1" applyFill="1" applyBorder="1" applyAlignment="1">
      <alignment horizontal="left"/>
    </xf>
    <xf numFmtId="9" fontId="15" fillId="0" borderId="1" xfId="1" applyFont="1" applyFill="1" applyBorder="1" applyAlignment="1">
      <alignment horizontal="left"/>
    </xf>
    <xf numFmtId="0" fontId="18" fillId="0" borderId="0" xfId="0" applyFont="1" applyAlignment="1">
      <alignment wrapText="1"/>
    </xf>
    <xf numFmtId="0" fontId="14" fillId="19" borderId="0" xfId="0" applyFont="1" applyFill="1" applyAlignment="1">
      <alignment horizontal="left" vertical="top"/>
    </xf>
    <xf numFmtId="0" fontId="70" fillId="3" borderId="0" xfId="0" applyFont="1" applyFill="1" applyAlignment="1">
      <alignment horizontal="left"/>
    </xf>
    <xf numFmtId="0" fontId="71" fillId="17" borderId="0" xfId="0" applyFont="1" applyFill="1" applyAlignment="1">
      <alignment horizontal="left"/>
    </xf>
    <xf numFmtId="0" fontId="72" fillId="0" borderId="0" xfId="0" applyFont="1"/>
    <xf numFmtId="0" fontId="70" fillId="18" borderId="0" xfId="0" applyFont="1" applyFill="1" applyAlignment="1">
      <alignment horizontal="left"/>
    </xf>
    <xf numFmtId="0" fontId="70" fillId="8" borderId="0" xfId="0" applyFont="1" applyFill="1" applyAlignment="1">
      <alignment horizontal="left" vertical="top"/>
    </xf>
    <xf numFmtId="0" fontId="70" fillId="19" borderId="0" xfId="0" applyFont="1" applyFill="1" applyAlignment="1">
      <alignment horizontal="left" vertical="top"/>
    </xf>
    <xf numFmtId="0" fontId="70" fillId="20" borderId="0" xfId="0" applyFont="1" applyFill="1" applyAlignment="1">
      <alignment horizontal="left"/>
    </xf>
    <xf numFmtId="0" fontId="74" fillId="3" borderId="0" xfId="0" applyFont="1" applyFill="1" applyAlignment="1">
      <alignment horizontal="left"/>
    </xf>
    <xf numFmtId="0" fontId="75" fillId="0" borderId="0" xfId="0" applyFont="1"/>
    <xf numFmtId="0" fontId="38" fillId="0" borderId="0" xfId="2" applyFont="1" applyFill="1" applyBorder="1" applyAlignment="1">
      <alignment horizontal="center" vertical="top" wrapText="1"/>
    </xf>
    <xf numFmtId="0" fontId="58" fillId="10" borderId="9" xfId="2" applyFont="1" applyFill="1" applyBorder="1" applyAlignment="1">
      <alignment horizontal="left" vertical="top" wrapText="1"/>
    </xf>
    <xf numFmtId="0" fontId="58" fillId="10" borderId="10" xfId="2" applyFont="1" applyFill="1" applyBorder="1" applyAlignment="1">
      <alignment horizontal="left" vertical="top" wrapText="1"/>
    </xf>
    <xf numFmtId="0" fontId="58" fillId="3" borderId="21" xfId="2" applyFont="1" applyFill="1" applyBorder="1" applyAlignment="1">
      <alignment horizontal="left" vertical="top" wrapText="1"/>
    </xf>
    <xf numFmtId="0" fontId="58" fillId="3" borderId="22" xfId="2" applyFont="1" applyFill="1" applyBorder="1" applyAlignment="1">
      <alignment horizontal="left" vertical="top" wrapText="1"/>
    </xf>
    <xf numFmtId="0" fontId="58" fillId="7" borderId="11" xfId="2" applyFont="1" applyFill="1" applyBorder="1" applyAlignment="1">
      <alignment horizontal="left" vertical="top" wrapText="1"/>
    </xf>
    <xf numFmtId="0" fontId="58" fillId="7" borderId="13" xfId="2" applyFont="1" applyFill="1" applyBorder="1" applyAlignment="1">
      <alignment horizontal="left" vertical="top" wrapText="1"/>
    </xf>
    <xf numFmtId="0" fontId="58" fillId="8" borderId="11" xfId="2" applyFont="1" applyFill="1" applyBorder="1" applyAlignment="1">
      <alignment horizontal="left" vertical="top" wrapText="1"/>
    </xf>
    <xf numFmtId="0" fontId="58" fillId="8" borderId="13" xfId="2" applyFont="1" applyFill="1" applyBorder="1" applyAlignment="1">
      <alignment horizontal="left" vertical="top" wrapText="1"/>
    </xf>
    <xf numFmtId="0" fontId="58" fillId="9" borderId="14" xfId="2" applyFont="1" applyFill="1" applyBorder="1" applyAlignment="1">
      <alignment horizontal="left" vertical="top" wrapText="1"/>
    </xf>
    <xf numFmtId="0" fontId="58" fillId="9" borderId="15" xfId="2" applyFont="1" applyFill="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left" vertical="top" wrapText="1"/>
    </xf>
    <xf numFmtId="0" fontId="1" fillId="0" borderId="0" xfId="0" applyFont="1" applyAlignment="1">
      <alignment horizontal="center"/>
    </xf>
    <xf numFmtId="0" fontId="55" fillId="0" borderId="0" xfId="0" applyFont="1" applyAlignment="1">
      <alignment horizontal="left" vertical="top" wrapText="1"/>
    </xf>
    <xf numFmtId="0" fontId="18" fillId="0" borderId="3" xfId="0" applyFont="1" applyBorder="1" applyAlignment="1">
      <alignment horizontal="left" vertical="top" wrapText="1"/>
    </xf>
    <xf numFmtId="0" fontId="15" fillId="0" borderId="0" xfId="0" applyFont="1" applyAlignment="1">
      <alignment horizontal="center"/>
    </xf>
    <xf numFmtId="0" fontId="1" fillId="0" borderId="0" xfId="0" applyFont="1" applyAlignment="1">
      <alignment horizontal="center" vertical="top"/>
    </xf>
    <xf numFmtId="0" fontId="25" fillId="0" borderId="0" xfId="0" applyFont="1" applyAlignment="1">
      <alignment horizontal="left" vertical="center"/>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53" fillId="0" borderId="0" xfId="0" applyFont="1" applyAlignment="1">
      <alignment horizontal="left" vertical="top" wrapText="1"/>
    </xf>
    <xf numFmtId="0" fontId="73" fillId="7" borderId="4" xfId="0" applyFont="1" applyFill="1" applyBorder="1" applyAlignment="1">
      <alignment horizontal="left" vertical="top" wrapText="1"/>
    </xf>
    <xf numFmtId="0" fontId="73" fillId="7" borderId="0" xfId="0" applyFont="1" applyFill="1" applyAlignment="1">
      <alignment horizontal="left" vertical="top" wrapText="1"/>
    </xf>
    <xf numFmtId="0" fontId="3" fillId="0" borderId="3"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vertical="top" wrapText="1"/>
    </xf>
    <xf numFmtId="0" fontId="18" fillId="0" borderId="0" xfId="0" applyFont="1" applyAlignment="1">
      <alignment vertical="top" wrapText="1"/>
    </xf>
    <xf numFmtId="0" fontId="18" fillId="0" borderId="1" xfId="0" applyFont="1" applyBorder="1" applyAlignment="1">
      <alignment vertical="top" wrapText="1"/>
    </xf>
    <xf numFmtId="0" fontId="46" fillId="0" borderId="3" xfId="0" applyFont="1" applyBorder="1" applyAlignment="1">
      <alignment vertical="top" wrapText="1"/>
    </xf>
    <xf numFmtId="0" fontId="45" fillId="0" borderId="3" xfId="0" applyFont="1" applyBorder="1" applyAlignment="1">
      <alignment horizontal="left" vertical="top" wrapText="1"/>
    </xf>
    <xf numFmtId="0" fontId="45" fillId="0" borderId="0" xfId="0" applyFont="1" applyAlignment="1">
      <alignment horizontal="left" vertical="top" wrapText="1"/>
    </xf>
    <xf numFmtId="0" fontId="44" fillId="0" borderId="0" xfId="0" applyFont="1" applyAlignment="1">
      <alignment horizontal="left" vertical="top" wrapText="1"/>
    </xf>
    <xf numFmtId="0" fontId="46" fillId="0" borderId="3" xfId="0" applyFont="1" applyBorder="1" applyAlignment="1">
      <alignment horizontal="left" vertical="top" wrapText="1"/>
    </xf>
    <xf numFmtId="0" fontId="16" fillId="0" borderId="0" xfId="0" applyFont="1" applyAlignment="1">
      <alignment horizontal="left" vertical="top" wrapText="1"/>
    </xf>
    <xf numFmtId="0" fontId="2" fillId="25" borderId="0" xfId="0" applyFont="1" applyFill="1" applyAlignment="1">
      <alignment horizontal="left"/>
    </xf>
    <xf numFmtId="9" fontId="3" fillId="0" borderId="0" xfId="0" applyNumberFormat="1" applyFont="1" applyAlignment="1">
      <alignment horizontal="left" vertical="top" wrapText="1"/>
    </xf>
    <xf numFmtId="0" fontId="60" fillId="0" borderId="0" xfId="0" applyFont="1" applyAlignment="1">
      <alignment horizontal="left" wrapText="1"/>
    </xf>
    <xf numFmtId="0" fontId="0" fillId="0" borderId="0" xfId="0" applyAlignment="1">
      <alignment horizontal="left" vertical="top" wrapText="1"/>
    </xf>
    <xf numFmtId="0" fontId="1" fillId="0" borderId="0" xfId="0" applyFont="1" applyAlignment="1">
      <alignment horizontal="left"/>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60" fillId="0" borderId="0" xfId="0" applyFont="1" applyAlignment="1">
      <alignment horizontal="left" vertical="center" wrapText="1"/>
    </xf>
    <xf numFmtId="0" fontId="62" fillId="0" borderId="8" xfId="0" applyFont="1" applyBorder="1" applyAlignment="1">
      <alignment horizontal="left" vertical="center" wrapText="1"/>
    </xf>
    <xf numFmtId="0" fontId="62" fillId="0" borderId="0" xfId="0" applyFont="1" applyAlignment="1">
      <alignment horizontal="left" vertical="center" wrapText="1"/>
    </xf>
    <xf numFmtId="0" fontId="64" fillId="0" borderId="8" xfId="0" applyFont="1" applyBorder="1" applyAlignment="1">
      <alignment horizontal="left" vertical="center" wrapText="1"/>
    </xf>
    <xf numFmtId="0" fontId="64" fillId="0" borderId="0" xfId="0" applyFont="1" applyAlignment="1">
      <alignment horizontal="left" vertical="center" wrapText="1"/>
    </xf>
  </cellXfs>
  <cellStyles count="5">
    <cellStyle name="Calc$#" xfId="4" xr:uid="{6347C4C7-027E-4AC5-B7FB-5CC3F2E5B39B}"/>
    <cellStyle name="Comma" xfId="3" builtinId="3"/>
    <cellStyle name="Hyperlink" xfId="2" builtinId="8"/>
    <cellStyle name="Normal" xfId="0" builtinId="0"/>
    <cellStyle name="Percent" xfId="1" builtinId="5"/>
  </cellStyles>
  <dxfs count="0"/>
  <tableStyles count="0" defaultTableStyle="TableStyleMedium2" defaultPivotStyle="PivotStyleMedium9"/>
  <colors>
    <mruColors>
      <color rgb="FFA61A92"/>
      <color rgb="FFFAB5A6"/>
      <color rgb="FFF69C41"/>
      <color rgb="FFE3558E"/>
      <color rgb="FF5F3CA6"/>
      <color rgb="FF4E43BE"/>
      <color rgb="FFF6C7EF"/>
      <color rgb="FFF9DCE8"/>
      <color rgb="FF241F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415B46-B419-5B75-F6CE-1FBE65112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0CE8A83-59D5-B720-6DC1-5635EC8C4B3D}"/>
            </a:ext>
          </a:extLst>
        </xdr:cNvPr>
        <xdr:cNvSpPr txBox="1"/>
      </xdr:nvSpPr>
      <xdr:spPr>
        <a:xfrm>
          <a:off x="3175" y="631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xdr:from>
      <xdr:col>0</xdr:col>
      <xdr:colOff>3175</xdr:colOff>
      <xdr:row>56</xdr:row>
      <xdr:rowOff>3175</xdr:rowOff>
    </xdr:from>
    <xdr:to>
      <xdr:col>0</xdr:col>
      <xdr:colOff>66675</xdr:colOff>
      <xdr:row>56</xdr:row>
      <xdr:rowOff>105767</xdr:rowOff>
    </xdr:to>
    <xdr:sp macro="" textlink="">
      <xdr:nvSpPr>
        <xdr:cNvPr id="4" name="TextBox 3">
          <a:extLst>
            <a:ext uri="{FF2B5EF4-FFF2-40B4-BE49-F238E27FC236}">
              <a16:creationId xmlns:a16="http://schemas.microsoft.com/office/drawing/2014/main" id="{658B70D2-CB2E-3C69-654F-6572064297A1}"/>
            </a:ext>
          </a:extLst>
        </xdr:cNvPr>
        <xdr:cNvSpPr txBox="1"/>
      </xdr:nvSpPr>
      <xdr:spPr>
        <a:xfrm>
          <a:off x="3175" y="1646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X1A2T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B4951ED-AD22-19D8-5294-A6520C8A5B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22542F3A-85CA-464D-4D7B-1C41F625901B}"/>
            </a:ext>
          </a:extLst>
        </xdr:cNvPr>
        <xdr:cNvSpPr txBox="1"/>
      </xdr:nvSpPr>
      <xdr:spPr>
        <a:xfrm>
          <a:off x="3175" y="488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X2A1T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0E290D-6915-1E9A-1940-1EF4EE5AF9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8857BB1-9726-7BC1-FDD4-B19DD6A0D1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X4A0T</a:t>
          </a:r>
        </a:p>
      </xdr:txBody>
    </xdr:sp>
    <xdr:clientData/>
  </xdr:twoCellAnchor>
  <xdr:twoCellAnchor>
    <xdr:from>
      <xdr:col>0</xdr:col>
      <xdr:colOff>3175</xdr:colOff>
      <xdr:row>77</xdr:row>
      <xdr:rowOff>3175</xdr:rowOff>
    </xdr:from>
    <xdr:to>
      <xdr:col>0</xdr:col>
      <xdr:colOff>66675</xdr:colOff>
      <xdr:row>77</xdr:row>
      <xdr:rowOff>105767</xdr:rowOff>
    </xdr:to>
    <xdr:sp macro="" textlink="">
      <xdr:nvSpPr>
        <xdr:cNvPr id="3" name="TextBox 2">
          <a:extLst>
            <a:ext uri="{FF2B5EF4-FFF2-40B4-BE49-F238E27FC236}">
              <a16:creationId xmlns:a16="http://schemas.microsoft.com/office/drawing/2014/main" id="{AA03B8DF-C4FC-EB35-767E-D438F2332DA5}"/>
            </a:ext>
          </a:extLst>
        </xdr:cNvPr>
        <xdr:cNvSpPr txBox="1"/>
      </xdr:nvSpPr>
      <xdr:spPr>
        <a:xfrm>
          <a:off x="3175" y="20510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X4A1T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1CBA365-5433-81E8-7326-762FCA06F53E}"/>
            </a:ext>
          </a:extLst>
        </xdr:cNvPr>
        <xdr:cNvSpPr txBox="1"/>
      </xdr:nvSpPr>
      <xdr:spPr>
        <a:xfrm>
          <a:off x="3175" y="403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X4A2T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FF819A6-8F29-5B60-511A-4555B41954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X5A0T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D7F6D2A-465F-D132-00A9-6CA08EA1469E}"/>
            </a:ext>
          </a:extLst>
        </xdr:cNvPr>
        <xdr:cNvSpPr txBox="1"/>
      </xdr:nvSpPr>
      <xdr:spPr>
        <a:xfrm>
          <a:off x="3175" y="403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X5A1T</a:t>
          </a:r>
        </a:p>
      </xdr:txBody>
    </xdr:sp>
    <xdr:clientData/>
  </xdr:twoCellAnchor>
  <xdr:twoCellAnchor>
    <xdr:from>
      <xdr:col>0</xdr:col>
      <xdr:colOff>3175</xdr:colOff>
      <xdr:row>71</xdr:row>
      <xdr:rowOff>3175</xdr:rowOff>
    </xdr:from>
    <xdr:to>
      <xdr:col>0</xdr:col>
      <xdr:colOff>66675</xdr:colOff>
      <xdr:row>71</xdr:row>
      <xdr:rowOff>105767</xdr:rowOff>
    </xdr:to>
    <xdr:sp macro="" textlink="">
      <xdr:nvSpPr>
        <xdr:cNvPr id="4" name="TextBox 3">
          <a:extLst>
            <a:ext uri="{FF2B5EF4-FFF2-40B4-BE49-F238E27FC236}">
              <a16:creationId xmlns:a16="http://schemas.microsoft.com/office/drawing/2014/main" id="{00C10675-A898-9B02-F444-14B97E88307A}"/>
            </a:ext>
          </a:extLst>
        </xdr:cNvPr>
        <xdr:cNvSpPr txBox="1"/>
      </xdr:nvSpPr>
      <xdr:spPr>
        <a:xfrm>
          <a:off x="3175" y="18138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X5A2T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3C7F7D47-590E-DDD4-3E1E-C461120748F0}"/>
            </a:ext>
          </a:extLst>
        </xdr:cNvPr>
        <xdr:cNvSpPr txBox="1"/>
      </xdr:nvSpPr>
      <xdr:spPr>
        <a:xfrm>
          <a:off x="3175" y="488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X6A0T</a:t>
          </a:r>
        </a:p>
      </xdr:txBody>
    </xdr:sp>
    <xdr:clientData/>
  </xdr:twoCellAnchor>
  <xdr:twoCellAnchor>
    <xdr:from>
      <xdr:col>0</xdr:col>
      <xdr:colOff>3175</xdr:colOff>
      <xdr:row>18</xdr:row>
      <xdr:rowOff>3175</xdr:rowOff>
    </xdr:from>
    <xdr:to>
      <xdr:col>0</xdr:col>
      <xdr:colOff>66675</xdr:colOff>
      <xdr:row>18</xdr:row>
      <xdr:rowOff>105767</xdr:rowOff>
    </xdr:to>
    <xdr:sp macro="" textlink="">
      <xdr:nvSpPr>
        <xdr:cNvPr id="3" name="TextBox 2">
          <a:extLst>
            <a:ext uri="{FF2B5EF4-FFF2-40B4-BE49-F238E27FC236}">
              <a16:creationId xmlns:a16="http://schemas.microsoft.com/office/drawing/2014/main" id="{AB418B5A-C8AD-CCFA-0E39-5693C912A261}"/>
            </a:ext>
          </a:extLst>
        </xdr:cNvPr>
        <xdr:cNvSpPr txBox="1"/>
      </xdr:nvSpPr>
      <xdr:spPr>
        <a:xfrm>
          <a:off x="3175" y="5822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X6A1T</a:t>
          </a:r>
        </a:p>
      </xdr:txBody>
    </xdr:sp>
    <xdr:clientData/>
  </xdr:twoCellAnchor>
  <xdr:twoCellAnchor>
    <xdr:from>
      <xdr:col>0</xdr:col>
      <xdr:colOff>3175</xdr:colOff>
      <xdr:row>65</xdr:row>
      <xdr:rowOff>3175</xdr:rowOff>
    </xdr:from>
    <xdr:to>
      <xdr:col>0</xdr:col>
      <xdr:colOff>66675</xdr:colOff>
      <xdr:row>65</xdr:row>
      <xdr:rowOff>105767</xdr:rowOff>
    </xdr:to>
    <xdr:sp macro="" textlink="">
      <xdr:nvSpPr>
        <xdr:cNvPr id="4" name="TextBox 3">
          <a:extLst>
            <a:ext uri="{FF2B5EF4-FFF2-40B4-BE49-F238E27FC236}">
              <a16:creationId xmlns:a16="http://schemas.microsoft.com/office/drawing/2014/main" id="{C4AFE39C-3B6E-6307-E236-7D539C821214}"/>
            </a:ext>
          </a:extLst>
        </xdr:cNvPr>
        <xdr:cNvSpPr txBox="1"/>
      </xdr:nvSpPr>
      <xdr:spPr>
        <a:xfrm>
          <a:off x="3175" y="249301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X6A2T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56C8897-F160-3442-FA4D-D36247DC2E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X7A0T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2CA6D9CD-DD59-62DD-A619-1023ACA93D7E}"/>
            </a:ext>
          </a:extLst>
        </xdr:cNvPr>
        <xdr:cNvSpPr txBox="1"/>
      </xdr:nvSpPr>
      <xdr:spPr>
        <a:xfrm>
          <a:off x="3175" y="488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X7A1T</a:t>
          </a:r>
        </a:p>
      </xdr:txBody>
    </xdr:sp>
    <xdr:clientData/>
  </xdr:twoCellAnchor>
  <xdr:twoCellAnchor>
    <xdr:from>
      <xdr:col>0</xdr:col>
      <xdr:colOff>3175</xdr:colOff>
      <xdr:row>10</xdr:row>
      <xdr:rowOff>3175</xdr:rowOff>
    </xdr:from>
    <xdr:to>
      <xdr:col>0</xdr:col>
      <xdr:colOff>66675</xdr:colOff>
      <xdr:row>10</xdr:row>
      <xdr:rowOff>105767</xdr:rowOff>
    </xdr:to>
    <xdr:sp macro="" textlink="">
      <xdr:nvSpPr>
        <xdr:cNvPr id="4" name="TextBox 3">
          <a:extLst>
            <a:ext uri="{FF2B5EF4-FFF2-40B4-BE49-F238E27FC236}">
              <a16:creationId xmlns:a16="http://schemas.microsoft.com/office/drawing/2014/main" id="{7D51CDDC-3CB6-0DEB-C93C-217DEBAFFF1D}"/>
            </a:ext>
          </a:extLst>
        </xdr:cNvPr>
        <xdr:cNvSpPr txBox="1"/>
      </xdr:nvSpPr>
      <xdr:spPr>
        <a:xfrm>
          <a:off x="3175" y="3908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X7A2T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1938674-1390-FD9C-54C0-9D5112C41E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X8A0T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852D65DF-6744-5795-638F-C0D2743954B4}"/>
            </a:ext>
          </a:extLst>
        </xdr:cNvPr>
        <xdr:cNvSpPr txBox="1"/>
      </xdr:nvSpPr>
      <xdr:spPr>
        <a:xfrm>
          <a:off x="3175" y="488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X8A1T</a:t>
          </a:r>
        </a:p>
      </xdr:txBody>
    </xdr:sp>
    <xdr:clientData/>
  </xdr:twoCellAnchor>
</xdr:wsDr>
</file>

<file path=xl/theme/theme1.xml><?xml version="1.0" encoding="utf-8"?>
<a:theme xmlns:a="http://schemas.openxmlformats.org/drawingml/2006/main" name="Office Theme">
  <a:themeElements>
    <a:clrScheme name="Custom 7">
      <a:dk1>
        <a:srgbClr val="241F59"/>
      </a:dk1>
      <a:lt1>
        <a:sysClr val="window" lastClr="FFFFFF"/>
      </a:lt1>
      <a:dk2>
        <a:srgbClr val="0E2841"/>
      </a:dk2>
      <a:lt2>
        <a:srgbClr val="E8E8E8"/>
      </a:lt2>
      <a:accent1>
        <a:srgbClr val="F69C41"/>
      </a:accent1>
      <a:accent2>
        <a:srgbClr val="ED6952"/>
      </a:accent2>
      <a:accent3>
        <a:srgbClr val="E3558E"/>
      </a:accent3>
      <a:accent4>
        <a:srgbClr val="A61A92"/>
      </a:accent4>
      <a:accent5>
        <a:srgbClr val="9262A3"/>
      </a:accent5>
      <a:accent6>
        <a:srgbClr val="5F3CA6"/>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0l7];/" TargetMode="External"/><Relationship Id="rId1" Type="http://schemas.openxmlformats.org/officeDocument/2006/relationships/hyperlink" Target="http://[s0l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6"/>
  <sheetViews>
    <sheetView tabSelected="1" topLeftCell="A3" zoomScale="70" zoomScaleNormal="70" workbookViewId="0">
      <selection activeCell="A3" sqref="A3"/>
    </sheetView>
  </sheetViews>
  <sheetFormatPr defaultRowHeight="15"/>
  <cols>
    <col min="1" max="1" width="104.28515625" customWidth="1"/>
    <col min="2" max="2" width="198.28515625" customWidth="1"/>
    <col min="3" max="4" width="12.7109375" customWidth="1"/>
  </cols>
  <sheetData>
    <row r="1" spans="1:4" ht="45">
      <c r="A1" s="346" t="s">
        <v>0</v>
      </c>
      <c r="B1" s="278"/>
      <c r="C1" s="2"/>
      <c r="D1" s="2"/>
    </row>
    <row r="2" spans="1:4" ht="16.5" customHeight="1">
      <c r="A2" s="279"/>
      <c r="B2" s="279"/>
      <c r="C2" s="2"/>
      <c r="D2" s="2"/>
    </row>
    <row r="3" spans="1:4" ht="51" customHeight="1" thickBot="1">
      <c r="A3" s="195" t="s">
        <v>1</v>
      </c>
      <c r="B3" s="289" t="s">
        <v>204</v>
      </c>
      <c r="C3" s="54"/>
      <c r="D3" s="2"/>
    </row>
    <row r="4" spans="1:4" ht="51.75" customHeight="1" thickBot="1">
      <c r="A4" s="356" t="s">
        <v>205</v>
      </c>
      <c r="B4" s="290" t="s">
        <v>161</v>
      </c>
      <c r="C4" s="15"/>
      <c r="D4" s="2"/>
    </row>
    <row r="5" spans="1:4" ht="52.5" customHeight="1" thickBot="1">
      <c r="A5" s="357"/>
      <c r="B5" s="291" t="s">
        <v>162</v>
      </c>
      <c r="C5" s="15"/>
      <c r="D5" s="2"/>
    </row>
    <row r="6" spans="1:4" ht="27.75" customHeight="1">
      <c r="A6" s="353"/>
      <c r="B6" s="353"/>
      <c r="C6" s="15"/>
      <c r="D6" s="2"/>
    </row>
    <row r="7" spans="1:4" ht="30" customHeight="1">
      <c r="A7" s="193" t="s">
        <v>2</v>
      </c>
      <c r="B7" s="292" t="s">
        <v>3</v>
      </c>
      <c r="C7" s="194"/>
      <c r="D7" s="2"/>
    </row>
    <row r="8" spans="1:4" ht="30" customHeight="1" thickBot="1">
      <c r="A8" s="284" t="s">
        <v>4</v>
      </c>
      <c r="B8" s="293" t="s">
        <v>5</v>
      </c>
      <c r="C8" s="196"/>
      <c r="D8" s="197"/>
    </row>
    <row r="9" spans="1:4" ht="30" customHeight="1" thickBot="1">
      <c r="A9" s="285" t="s">
        <v>6</v>
      </c>
      <c r="B9" s="294" t="s">
        <v>196</v>
      </c>
      <c r="C9" s="196"/>
      <c r="D9" s="197"/>
    </row>
    <row r="10" spans="1:4" ht="30" customHeight="1" thickBot="1">
      <c r="A10" s="358" t="s">
        <v>7</v>
      </c>
      <c r="B10" s="295" t="s">
        <v>8</v>
      </c>
      <c r="C10" s="196"/>
      <c r="D10" s="197"/>
    </row>
    <row r="11" spans="1:4" ht="30" customHeight="1" thickBot="1">
      <c r="A11" s="359"/>
      <c r="B11" s="295" t="s">
        <v>9</v>
      </c>
      <c r="C11" s="196"/>
      <c r="D11" s="197"/>
    </row>
    <row r="12" spans="1:4" ht="30" customHeight="1" thickBot="1">
      <c r="A12" s="360" t="s">
        <v>10</v>
      </c>
      <c r="B12" s="242" t="s">
        <v>11</v>
      </c>
      <c r="C12" s="196"/>
      <c r="D12" s="197"/>
    </row>
    <row r="13" spans="1:4" ht="30" customHeight="1" thickBot="1">
      <c r="A13" s="361"/>
      <c r="B13" s="242" t="s">
        <v>12</v>
      </c>
      <c r="C13" s="196"/>
      <c r="D13" s="197"/>
    </row>
    <row r="14" spans="1:4" ht="30" customHeight="1" thickBot="1">
      <c r="A14" s="362" t="s">
        <v>13</v>
      </c>
      <c r="B14" s="210" t="s">
        <v>14</v>
      </c>
      <c r="C14" s="196"/>
      <c r="D14" s="197"/>
    </row>
    <row r="15" spans="1:4" ht="30" customHeight="1" thickBot="1">
      <c r="A15" s="363"/>
      <c r="B15" s="243" t="s">
        <v>15</v>
      </c>
      <c r="C15" s="196"/>
      <c r="D15" s="197"/>
    </row>
    <row r="16" spans="1:4" ht="30" customHeight="1" thickBot="1">
      <c r="A16" s="363"/>
      <c r="B16" s="243" t="s">
        <v>16</v>
      </c>
      <c r="C16" s="196"/>
      <c r="D16" s="197"/>
    </row>
    <row r="17" spans="1:4" ht="30" customHeight="1" thickBot="1">
      <c r="A17" s="354" t="s">
        <v>17</v>
      </c>
      <c r="B17" s="191" t="s">
        <v>18</v>
      </c>
      <c r="C17" s="196"/>
      <c r="D17" s="197"/>
    </row>
    <row r="18" spans="1:4" ht="30" customHeight="1" thickBot="1">
      <c r="A18" s="355"/>
      <c r="B18" s="192" t="s">
        <v>19</v>
      </c>
      <c r="C18" s="196"/>
      <c r="D18" s="197"/>
    </row>
    <row r="19" spans="1:4" ht="30" customHeight="1">
      <c r="A19" s="286" t="s">
        <v>20</v>
      </c>
      <c r="B19" s="211" t="s">
        <v>21</v>
      </c>
      <c r="C19" s="196"/>
      <c r="D19" s="197"/>
    </row>
    <row r="20" spans="1:4" ht="30" customHeight="1">
      <c r="A20" s="283"/>
      <c r="B20" s="296"/>
      <c r="C20" s="2"/>
      <c r="D20" s="2"/>
    </row>
    <row r="21" spans="1:4" ht="30" customHeight="1">
      <c r="A21" s="282" t="s">
        <v>23</v>
      </c>
      <c r="B21" s="231"/>
      <c r="C21" s="2"/>
      <c r="D21" s="2"/>
    </row>
    <row r="22" spans="1:4" ht="30" customHeight="1">
      <c r="A22" s="280" t="s">
        <v>206</v>
      </c>
      <c r="B22" s="297" t="s">
        <v>210</v>
      </c>
      <c r="C22" s="2"/>
      <c r="D22" s="2"/>
    </row>
    <row r="23" spans="1:4" ht="30" customHeight="1">
      <c r="A23" s="280" t="s">
        <v>207</v>
      </c>
      <c r="B23" s="297" t="s">
        <v>209</v>
      </c>
      <c r="C23" s="2"/>
      <c r="D23" s="2"/>
    </row>
    <row r="24" spans="1:4" ht="48.75" customHeight="1">
      <c r="A24" s="281" t="s">
        <v>24</v>
      </c>
      <c r="B24" s="298" t="s">
        <v>208</v>
      </c>
    </row>
    <row r="25" spans="1:4">
      <c r="A25" s="83"/>
      <c r="B25" s="212"/>
    </row>
    <row r="26" spans="1:4">
      <c r="A26" s="83"/>
      <c r="B26" s="212"/>
    </row>
  </sheetData>
  <sheetProtection algorithmName="SHA-512" hashValue="mzrjXDqgd22AYbI529NdrEzj51o1sSxsnoIBAO7GzFoQgcsaWyV0BCjsW++1EUOE1jIyWkbhamzTHL/P9D5tRg==" saltValue="l2joefSTs8vH/05hv1YPwA==" spinCount="100000" sheet="1" objects="1" scenarios="1"/>
  <mergeCells count="6">
    <mergeCell ref="A6:B6"/>
    <mergeCell ref="A17:A18"/>
    <mergeCell ref="A4:A5"/>
    <mergeCell ref="A10:A11"/>
    <mergeCell ref="A12:A13"/>
    <mergeCell ref="A14:A16"/>
  </mergeCells>
  <hyperlinks>
    <hyperlink ref="A8" location="'Strengths based wellbeing'!A1" display="1. Towards strength-based wellbeing approaches by government " xr:uid="{AF2243D6-6F99-4CC8-AE25-8A1424C9E83D}"/>
    <hyperlink ref="A10:A11" location="Workforce!A1" display="3. Towards skilled, culturally competent, and sustainable workforces " xr:uid="{00CD6241-DBFF-4955-932B-FAFC1D531BE4}"/>
    <hyperlink ref="A12:A13" location="Prevention!A1" display="4. Towards increased investment in primary prevention " xr:uid="{A5CBADB5-F2BB-45D8-84AD-BBC873047010}"/>
    <hyperlink ref="A17:A18" location="Healing!A1" display="6. Towards increased capacity for healing" xr:uid="{3D52308E-110A-4EA1-B94A-2BDC1BB7B19C}"/>
    <hyperlink ref="A19" location="Learning!A1" display="Learning and monitoring" xr:uid="{B1BCE056-EBF4-46FB-B827-1EFBD8B46718}"/>
    <hyperlink ref="B4" r:id="rId1" location="'Overall impact '!A3" xr:uid="{19536B22-D248-4E8B-9E7A-84F21160A878}"/>
    <hyperlink ref="B5" r:id="rId2" location="'Overall impact '!A58" xr:uid="{D8A46ACF-348D-4DE5-A4D2-2946C68084EE}"/>
    <hyperlink ref="B12" location="Prevention!A2" display="5. People, whānau, and families enjoy safe and respectful relationships " xr:uid="{C0050665-6EC8-40C3-9219-E67ECFE2933B}"/>
    <hyperlink ref="B14" location="Response!A2" display="7. Responses to family violence and sexual violence are safe, tailored, equitable, and integrated" xr:uid="{D82491F9-C93F-4567-BD1C-CCBDAECEC88E}"/>
    <hyperlink ref="B17" location="Healing!A2" display="10. People, whānau, and families are supported to heal and recover in ways that work best for them" xr:uid="{0AEE7B64-345D-4CF0-AE25-1184C67530D0}"/>
    <hyperlink ref="B19" location="Learning!A2" display="12. Improved quality and use of information to support evidence-based practice, policy, and investment decisions" xr:uid="{387CF798-99FB-4AF3-9D50-58C8F8C7FD3E}"/>
    <hyperlink ref="B11" location="Workforce!A79" display="4. Families, whānau, friends, and other networks safely provide help and support " xr:uid="{B101FB2B-3CC7-498F-AA97-F52538A1BC21}"/>
    <hyperlink ref="B13" location="Prevention!A83" display="6. Positive gender, social and cultural norms prevent family violence and sexual violence " xr:uid="{9B862DA1-1591-4444-9583-A7AEF01F4C51}"/>
    <hyperlink ref="B15" location="Response!A11" display="8. People, whānau and families impacted by family violence and sexual violence get the help they need early and are safe and supported" xr:uid="{542C7D50-4ACF-4106-BC4A-D99E182AA283}"/>
    <hyperlink ref="B16" location="Response!A46" display="9. People who use violence are held accountable and supported to change their behaviour" xr:uid="{2D8DC23F-42E9-411E-B68E-30CB8B7181C8}"/>
    <hyperlink ref="B18" location="Healing!A11" display="11. People, whānau and families are free from shame, stigma, silencing, and discrimination" xr:uid="{FE094381-1811-4E95-9D22-5F0EF55056D3}"/>
    <hyperlink ref="B9" location="'Mobilising communities'!A2" display="2. Tangata whenua, communities, and specialist sectors lead effective family violence and sexual violence approaches and share knowledge " xr:uid="{95231BA4-5C9B-4912-B1DC-D17631325F2E}"/>
    <hyperlink ref="B8" location="'Strengths based wellbeing'!A2" display="1. Government agencies’ family violence and sexual violence approaches are strength-based and contribute to wellbeing " xr:uid="{DC8AFD00-CA10-4EC9-81E5-E39EF6151ADF}"/>
    <hyperlink ref="B10" location="Workforce!A2" display="3: Government and specialist sectors have safe, competent, responsive, and sustainable workforces. " xr:uid="{5E8FB3F8-0083-4261-900C-9C6D12BF8AEC}"/>
    <hyperlink ref="B4" location="'Overall impact '!A2" display="Goal: Decreased family violence and sexual violence levels" xr:uid="{55BEB78B-68EB-4FD8-9978-781547D8466B}"/>
    <hyperlink ref="B5" location="'Overall impact '!A57" display="Goal: Decreased abuse towards children and young people" xr:uid="{62979666-D5BA-4F75-B440-BAFC95AFB6ED}"/>
    <hyperlink ref="A4:A5" location="'Overall impact '!A1" display=" Overall Impact of Te Aorerekura: Reduced prevalence of family violence and sexual violence" xr:uid="{E5E65135-E355-4AEF-84A9-0D614BDB486F}"/>
    <hyperlink ref="A9" location="'Mobilising communities'!A1" display="2. Towards mobilising communities " xr:uid="{C8A866A1-5792-4F48-899E-10105BCFB8DA}"/>
    <hyperlink ref="A14:A16" location="Response!A1" display="5. Towards safe accessible and integrated responses" xr:uid="{B2FCBC9B-997D-4FC2-8EE8-34C0D47AC700}"/>
  </hyperlinks>
  <pageMargins left="0.7" right="0.7" top="0.75" bottom="0.75" header="0.3" footer="0.3"/>
  <pageSetup paperSize="9" scale="25" fitToHeight="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9C60-79F0-48E3-B5C3-A09B23311512}">
  <sheetPr>
    <pageSetUpPr fitToPage="1"/>
  </sheetPr>
  <dimension ref="A1:O124"/>
  <sheetViews>
    <sheetView zoomScaleNormal="100" workbookViewId="0"/>
  </sheetViews>
  <sheetFormatPr defaultColWidth="9.140625" defaultRowHeight="20.25"/>
  <cols>
    <col min="1" max="1" width="55.7109375" style="6" customWidth="1"/>
    <col min="2" max="2" width="35.7109375" style="6" customWidth="1"/>
    <col min="3" max="11" width="13.7109375" style="6" customWidth="1"/>
    <col min="12" max="16384" width="9.140625" style="6"/>
  </cols>
  <sheetData>
    <row r="1" spans="1:15" ht="38.25" customHeight="1">
      <c r="A1" s="344" t="s">
        <v>25</v>
      </c>
      <c r="B1" s="10"/>
      <c r="C1" s="10"/>
      <c r="D1" s="10"/>
      <c r="E1" s="10"/>
      <c r="F1" s="10"/>
      <c r="G1" s="10"/>
      <c r="H1" s="10"/>
      <c r="I1" s="10"/>
      <c r="J1" s="10"/>
      <c r="K1" s="10"/>
    </row>
    <row r="2" spans="1:15" ht="21">
      <c r="A2" s="288" t="s">
        <v>161</v>
      </c>
      <c r="B2" s="287"/>
      <c r="C2" s="287"/>
      <c r="D2" s="287"/>
      <c r="E2" s="287"/>
      <c r="F2" s="287"/>
      <c r="G2" s="287"/>
      <c r="H2" s="287"/>
      <c r="I2" s="287"/>
      <c r="J2" s="287"/>
      <c r="K2" s="287"/>
    </row>
    <row r="3" spans="1:15">
      <c r="A3" s="110"/>
      <c r="B3" s="110"/>
      <c r="C3" s="110"/>
      <c r="D3" s="110"/>
      <c r="E3" s="110"/>
      <c r="F3" s="110"/>
      <c r="G3" s="110"/>
      <c r="H3" s="110"/>
      <c r="I3" s="110"/>
      <c r="J3" s="110"/>
      <c r="K3" s="110"/>
    </row>
    <row r="4" spans="1:15">
      <c r="C4" s="366" t="s">
        <v>26</v>
      </c>
      <c r="D4" s="366"/>
      <c r="E4" s="366"/>
      <c r="F4" s="366"/>
      <c r="G4" s="366"/>
      <c r="H4" s="273" t="s">
        <v>27</v>
      </c>
      <c r="I4" s="43"/>
      <c r="J4" s="43"/>
      <c r="K4" s="136"/>
    </row>
    <row r="5" spans="1:15">
      <c r="A5" s="43" t="s">
        <v>186</v>
      </c>
      <c r="B5" s="86" t="s">
        <v>28</v>
      </c>
      <c r="C5" s="86">
        <v>2018</v>
      </c>
      <c r="D5" s="86">
        <v>2019</v>
      </c>
      <c r="E5" s="86">
        <v>2020</v>
      </c>
      <c r="F5" s="86">
        <v>2021</v>
      </c>
      <c r="G5" s="86">
        <v>2022</v>
      </c>
      <c r="H5" s="299">
        <v>2023</v>
      </c>
      <c r="I5" s="86">
        <v>2024</v>
      </c>
      <c r="J5" s="86">
        <v>2025</v>
      </c>
      <c r="K5" s="110"/>
    </row>
    <row r="6" spans="1:15" ht="18.75" customHeight="1">
      <c r="A6" s="368" t="s">
        <v>174</v>
      </c>
      <c r="B6" s="59" t="s">
        <v>29</v>
      </c>
      <c r="C6" s="137">
        <v>2.1944539999999998E-2</v>
      </c>
      <c r="D6" s="137">
        <v>2.294769E-2</v>
      </c>
      <c r="E6" s="137">
        <v>2.1094470000000001E-2</v>
      </c>
      <c r="F6" s="137">
        <v>1.7188330000000002E-2</v>
      </c>
      <c r="G6" s="137">
        <v>1.7798729999999999E-2</v>
      </c>
      <c r="H6" s="246">
        <f>1.6558253902414/100</f>
        <v>1.6558253902414E-2</v>
      </c>
      <c r="I6" s="137">
        <v>2.3189749999999999E-2</v>
      </c>
      <c r="J6" s="138">
        <v>1.42138762225569E-2</v>
      </c>
      <c r="K6" s="110"/>
    </row>
    <row r="7" spans="1:15" ht="18.75" customHeight="1">
      <c r="A7" s="364"/>
      <c r="B7" s="47" t="s">
        <v>30</v>
      </c>
      <c r="C7" s="138">
        <v>3.1105592020000003E-2</v>
      </c>
      <c r="D7" s="175">
        <v>3.2000000000000001E-2</v>
      </c>
      <c r="E7" s="175">
        <v>3.2296742349999998E-2</v>
      </c>
      <c r="F7" s="175">
        <v>2.429686679E-2</v>
      </c>
      <c r="G7" s="175">
        <v>2.920672404E-2</v>
      </c>
      <c r="H7" s="246">
        <v>2.1999999999999999E-2</v>
      </c>
      <c r="I7" s="138">
        <v>3.4854774229999996E-2</v>
      </c>
      <c r="J7" s="138">
        <v>1.9912076733256401E-2</v>
      </c>
      <c r="K7" s="110"/>
    </row>
    <row r="8" spans="1:15" ht="18.75" customHeight="1">
      <c r="A8" s="364"/>
      <c r="B8" s="47" t="s">
        <v>31</v>
      </c>
      <c r="C8" s="139">
        <v>1.253365142E-2</v>
      </c>
      <c r="D8" s="179">
        <v>1.4E-2</v>
      </c>
      <c r="E8" s="179">
        <v>9.3247497199999991E-3</v>
      </c>
      <c r="F8" s="178">
        <v>9.3096048100000002E-3</v>
      </c>
      <c r="G8" s="179">
        <v>6.29785126E-3</v>
      </c>
      <c r="H8" s="247">
        <v>1.127661854E-2</v>
      </c>
      <c r="I8" s="140">
        <v>1.1255009979999999E-2</v>
      </c>
      <c r="J8" s="139">
        <v>8.43522036588229E-3</v>
      </c>
      <c r="K8" s="110"/>
    </row>
    <row r="9" spans="1:15" ht="18.75" customHeight="1">
      <c r="A9" s="364"/>
      <c r="B9" s="47" t="s">
        <v>32</v>
      </c>
      <c r="C9" s="141">
        <v>4.7014083080000005E-2</v>
      </c>
      <c r="D9" s="176">
        <v>6.1278736430000001E-2</v>
      </c>
      <c r="E9" s="176">
        <v>4.6850496729999996E-2</v>
      </c>
      <c r="F9" s="176">
        <v>6.0054844090000004E-2</v>
      </c>
      <c r="G9" s="176">
        <v>3.9531509190000001E-2</v>
      </c>
      <c r="H9" s="246">
        <v>3.1569720795961702E-2</v>
      </c>
      <c r="I9" s="138">
        <v>5.4455042906714504E-2</v>
      </c>
      <c r="J9" s="138">
        <v>3.9386289816391098E-2</v>
      </c>
      <c r="K9" s="110"/>
    </row>
    <row r="10" spans="1:15" ht="18.75" customHeight="1">
      <c r="A10" s="364"/>
      <c r="B10" s="47" t="s">
        <v>33</v>
      </c>
      <c r="C10" s="139">
        <v>1.798263131E-2</v>
      </c>
      <c r="D10" s="178">
        <v>1.8418542100000001E-2</v>
      </c>
      <c r="E10" s="178">
        <v>3.5069431720000002E-2</v>
      </c>
      <c r="F10" s="178">
        <v>1.4262861710000001E-2</v>
      </c>
      <c r="G10" s="178">
        <v>2.3286347250000002E-2</v>
      </c>
      <c r="H10" s="247">
        <v>2.3373575220000001E-2</v>
      </c>
      <c r="I10" s="139">
        <v>3.0571496370000003E-2</v>
      </c>
      <c r="J10" s="139">
        <v>1.7688153641597801E-2</v>
      </c>
      <c r="K10" s="110"/>
    </row>
    <row r="11" spans="1:15" ht="18" customHeight="1">
      <c r="A11" s="364"/>
      <c r="B11" s="47" t="s">
        <v>34</v>
      </c>
      <c r="C11" s="138">
        <v>2.3949765704624399E-3</v>
      </c>
      <c r="D11" s="175">
        <v>9.5224602793536686E-3</v>
      </c>
      <c r="E11" s="175">
        <v>8.8148097347692193E-3</v>
      </c>
      <c r="F11" s="175" t="s">
        <v>24</v>
      </c>
      <c r="G11" s="175" t="s">
        <v>24</v>
      </c>
      <c r="H11" s="246">
        <v>6.74253597688621E-3</v>
      </c>
      <c r="I11" s="175">
        <v>1.6578483240002301E-2</v>
      </c>
      <c r="J11" s="175">
        <v>2.9494527571038297E-3</v>
      </c>
      <c r="K11" s="110"/>
    </row>
    <row r="12" spans="1:15" ht="18.75" customHeight="1">
      <c r="A12" s="364"/>
      <c r="B12" s="47" t="s">
        <v>35</v>
      </c>
      <c r="C12" s="178">
        <v>6.9227309261775477E-2</v>
      </c>
      <c r="D12" s="178">
        <v>3.3779578985075463E-2</v>
      </c>
      <c r="E12" s="178">
        <v>8.6282983239494279E-2</v>
      </c>
      <c r="F12" s="178">
        <v>8.1837350987989693E-2</v>
      </c>
      <c r="G12" s="178">
        <v>4.011711859104386E-2</v>
      </c>
      <c r="H12" s="247">
        <v>4.1190811809500773E-2</v>
      </c>
      <c r="I12" s="178">
        <v>2.8748765496557815E-2</v>
      </c>
      <c r="J12" s="179">
        <v>6.6290287313624408E-2</v>
      </c>
      <c r="K12" s="110"/>
    </row>
    <row r="13" spans="1:15" ht="18.75" customHeight="1">
      <c r="A13" s="364"/>
      <c r="B13" s="47" t="s">
        <v>197</v>
      </c>
      <c r="C13" s="139">
        <v>7.0522483280000006E-2</v>
      </c>
      <c r="D13" s="178">
        <v>4.8921171860000001E-2</v>
      </c>
      <c r="E13" s="178">
        <v>4.8312930689999999E-2</v>
      </c>
      <c r="F13" s="179">
        <v>6.5714249680000003E-2</v>
      </c>
      <c r="G13" s="179">
        <v>7.7428420989999996E-2</v>
      </c>
      <c r="H13" s="247">
        <v>2.3844631210000002E-2</v>
      </c>
      <c r="I13" s="178">
        <v>8.8999999999999996E-2</v>
      </c>
      <c r="J13" s="178">
        <v>6.2808544871330099E-2</v>
      </c>
      <c r="K13" s="110"/>
    </row>
    <row r="14" spans="1:15" ht="18.75" customHeight="1">
      <c r="A14" s="364"/>
      <c r="B14" s="47" t="s">
        <v>36</v>
      </c>
      <c r="C14" s="140">
        <v>8.8542925100000003E-3</v>
      </c>
      <c r="D14" s="179">
        <v>9.4462383300000004E-3</v>
      </c>
      <c r="E14" s="179">
        <v>6.6825518700000001E-3</v>
      </c>
      <c r="F14" s="179">
        <v>3.1473287500000001E-3</v>
      </c>
      <c r="G14" s="179">
        <v>2.8938265699999998E-3</v>
      </c>
      <c r="H14" s="248">
        <v>5.0852623500000005E-3</v>
      </c>
      <c r="I14" s="178">
        <v>1.1615100709999999E-2</v>
      </c>
      <c r="J14" s="178">
        <v>4.8338975725978704E-3</v>
      </c>
      <c r="K14" s="110"/>
      <c r="L14" s="90"/>
      <c r="M14" s="90"/>
      <c r="N14" s="90"/>
      <c r="O14" s="90"/>
    </row>
    <row r="15" spans="1:15" ht="18.75" customHeight="1">
      <c r="A15" s="368" t="s">
        <v>202</v>
      </c>
      <c r="B15" s="59" t="s">
        <v>29</v>
      </c>
      <c r="C15" s="116" t="s">
        <v>37</v>
      </c>
      <c r="D15" s="116" t="s">
        <v>37</v>
      </c>
      <c r="E15" s="116" t="s">
        <v>37</v>
      </c>
      <c r="F15" s="142">
        <v>0.22054225559999999</v>
      </c>
      <c r="G15" s="142">
        <v>0.2200622371</v>
      </c>
      <c r="H15" s="163">
        <v>0.19547848540000001</v>
      </c>
      <c r="I15" s="142">
        <v>0.21520256830000001</v>
      </c>
      <c r="J15" s="220">
        <v>0.19066214174591559</v>
      </c>
      <c r="K15" s="47"/>
      <c r="L15" s="90"/>
      <c r="M15" s="90"/>
      <c r="N15" s="90"/>
      <c r="O15" s="90"/>
    </row>
    <row r="16" spans="1:15" ht="18.75" customHeight="1">
      <c r="A16" s="364"/>
      <c r="B16" s="47" t="s">
        <v>30</v>
      </c>
      <c r="C16" s="110" t="s">
        <v>37</v>
      </c>
      <c r="D16" s="110" t="s">
        <v>37</v>
      </c>
      <c r="E16" s="110" t="s">
        <v>37</v>
      </c>
      <c r="F16" s="143">
        <v>0.22700000000000001</v>
      </c>
      <c r="G16" s="143">
        <v>0.23599999999999999</v>
      </c>
      <c r="H16" s="164">
        <v>0.19700000000000001</v>
      </c>
      <c r="I16" s="143">
        <v>0.23</v>
      </c>
      <c r="J16" s="174">
        <v>0.19630533172136119</v>
      </c>
      <c r="K16" s="110"/>
    </row>
    <row r="17" spans="1:15" ht="18.75" customHeight="1">
      <c r="A17" s="364"/>
      <c r="B17" s="47" t="s">
        <v>31</v>
      </c>
      <c r="C17" s="110" t="s">
        <v>37</v>
      </c>
      <c r="D17" s="110" t="s">
        <v>37</v>
      </c>
      <c r="E17" s="110" t="s">
        <v>37</v>
      </c>
      <c r="F17" s="143">
        <v>0.22</v>
      </c>
      <c r="G17" s="143">
        <v>0.20300000000000001</v>
      </c>
      <c r="H17" s="164">
        <v>0.2</v>
      </c>
      <c r="I17" s="143">
        <v>0.20599999999999999</v>
      </c>
      <c r="J17" s="174">
        <v>0.18494665982180994</v>
      </c>
      <c r="K17" s="47"/>
    </row>
    <row r="18" spans="1:15" ht="18.75" customHeight="1">
      <c r="A18" s="364"/>
      <c r="B18" s="47" t="s">
        <v>32</v>
      </c>
      <c r="C18" s="110" t="s">
        <v>37</v>
      </c>
      <c r="D18" s="110" t="s">
        <v>37</v>
      </c>
      <c r="E18" s="110" t="s">
        <v>37</v>
      </c>
      <c r="F18" s="166">
        <v>0.32</v>
      </c>
      <c r="G18" s="166">
        <v>0.31</v>
      </c>
      <c r="H18" s="249">
        <v>0.27</v>
      </c>
      <c r="I18" s="166">
        <v>0.31</v>
      </c>
      <c r="J18" s="221">
        <v>0.29435859241226225</v>
      </c>
      <c r="K18" s="47"/>
      <c r="L18" s="90"/>
      <c r="M18" s="90"/>
      <c r="N18" s="90"/>
      <c r="O18" s="90"/>
    </row>
    <row r="19" spans="1:15" ht="18.75" customHeight="1">
      <c r="A19" s="364"/>
      <c r="B19" s="47" t="s">
        <v>33</v>
      </c>
      <c r="C19" s="110" t="s">
        <v>37</v>
      </c>
      <c r="D19" s="110" t="s">
        <v>37</v>
      </c>
      <c r="E19" s="110" t="s">
        <v>37</v>
      </c>
      <c r="F19" s="143">
        <v>0.28000000000000003</v>
      </c>
      <c r="G19" s="143">
        <v>0.22</v>
      </c>
      <c r="H19" s="164">
        <v>0.2</v>
      </c>
      <c r="I19" s="166">
        <v>0.28999999999999998</v>
      </c>
      <c r="J19" s="174">
        <v>0.2</v>
      </c>
      <c r="K19" s="110"/>
      <c r="L19" s="90"/>
      <c r="M19" s="90"/>
      <c r="N19" s="90"/>
      <c r="O19" s="90"/>
    </row>
    <row r="20" spans="1:15" ht="18" customHeight="1">
      <c r="A20" s="364"/>
      <c r="B20" s="47" t="s">
        <v>34</v>
      </c>
      <c r="C20" s="110" t="s">
        <v>37</v>
      </c>
      <c r="D20" s="110" t="s">
        <v>37</v>
      </c>
      <c r="E20" s="110" t="s">
        <v>37</v>
      </c>
      <c r="F20" s="143">
        <v>0.19</v>
      </c>
      <c r="G20" s="143">
        <v>0.19</v>
      </c>
      <c r="H20" s="164">
        <v>0.17</v>
      </c>
      <c r="I20" s="143">
        <v>0.2</v>
      </c>
      <c r="J20" s="174">
        <v>0.15</v>
      </c>
      <c r="K20" s="110"/>
      <c r="L20" s="90"/>
      <c r="M20" s="90"/>
      <c r="N20" s="90"/>
      <c r="O20" s="90"/>
    </row>
    <row r="21" spans="1:15" ht="18.75" customHeight="1">
      <c r="A21" s="364"/>
      <c r="B21" s="47" t="s">
        <v>35</v>
      </c>
      <c r="C21" s="110" t="s">
        <v>37</v>
      </c>
      <c r="D21" s="110" t="s">
        <v>37</v>
      </c>
      <c r="E21" s="110" t="s">
        <v>37</v>
      </c>
      <c r="F21" s="143">
        <v>0.29899999999999999</v>
      </c>
      <c r="G21" s="143">
        <v>0.27500000000000002</v>
      </c>
      <c r="H21" s="164">
        <v>0.22</v>
      </c>
      <c r="I21" s="143">
        <v>0.25</v>
      </c>
      <c r="J21" s="174">
        <v>0.25850713587921281</v>
      </c>
      <c r="K21" s="110"/>
    </row>
    <row r="22" spans="1:15" ht="18.75" customHeight="1">
      <c r="A22" s="364"/>
      <c r="B22" s="47" t="s">
        <v>197</v>
      </c>
      <c r="C22" s="110" t="s">
        <v>37</v>
      </c>
      <c r="D22" s="110" t="s">
        <v>37</v>
      </c>
      <c r="E22" s="110" t="s">
        <v>37</v>
      </c>
      <c r="F22" s="166">
        <v>0.438</v>
      </c>
      <c r="G22" s="166">
        <v>0.49</v>
      </c>
      <c r="H22" s="249">
        <v>0.36099999999999999</v>
      </c>
      <c r="I22" s="166">
        <v>0.47</v>
      </c>
      <c r="J22" s="221">
        <v>0.39</v>
      </c>
      <c r="K22" s="110"/>
      <c r="L22" s="90"/>
      <c r="M22" s="90"/>
      <c r="N22" s="90"/>
      <c r="O22" s="90"/>
    </row>
    <row r="23" spans="1:15" ht="18.75" customHeight="1">
      <c r="A23" s="365"/>
      <c r="B23" s="60" t="s">
        <v>36</v>
      </c>
      <c r="C23" s="114" t="s">
        <v>37</v>
      </c>
      <c r="D23" s="114" t="s">
        <v>37</v>
      </c>
      <c r="E23" s="114" t="s">
        <v>37</v>
      </c>
      <c r="F23" s="167">
        <v>7.5999999999999998E-2</v>
      </c>
      <c r="G23" s="167">
        <v>8.2000000000000003E-2</v>
      </c>
      <c r="H23" s="250">
        <v>6.7000000000000004E-2</v>
      </c>
      <c r="I23" s="167">
        <v>7.6999999999999999E-2</v>
      </c>
      <c r="J23" s="222">
        <v>7.0069531030892085E-2</v>
      </c>
      <c r="K23" s="47"/>
    </row>
    <row r="24" spans="1:15" ht="18.75" customHeight="1">
      <c r="A24" s="364" t="s">
        <v>175</v>
      </c>
      <c r="B24" s="47" t="s">
        <v>29</v>
      </c>
      <c r="C24" s="137">
        <v>2.0271730000000002E-2</v>
      </c>
      <c r="D24" s="137">
        <v>1.9523059999999998E-2</v>
      </c>
      <c r="E24" s="137">
        <v>1.725084E-2</v>
      </c>
      <c r="F24" s="137">
        <v>2.083726E-2</v>
      </c>
      <c r="G24" s="137">
        <v>1.9497759999999999E-2</v>
      </c>
      <c r="H24" s="251">
        <v>1.7901090000000001E-2</v>
      </c>
      <c r="I24" s="137">
        <v>2.0583839999999999E-2</v>
      </c>
      <c r="J24" s="168">
        <v>1.6400000000000001E-2</v>
      </c>
      <c r="K24" s="47"/>
    </row>
    <row r="25" spans="1:15">
      <c r="A25" s="364"/>
      <c r="B25" s="47" t="s">
        <v>30</v>
      </c>
      <c r="C25" s="175">
        <v>2.7828624E-2</v>
      </c>
      <c r="D25" s="176">
        <v>2.9219982870000001E-2</v>
      </c>
      <c r="E25" s="175">
        <v>2.8000000000000001E-2</v>
      </c>
      <c r="F25" s="175">
        <v>3.2000000000000001E-2</v>
      </c>
      <c r="G25" s="175">
        <v>3.114179009E-2</v>
      </c>
      <c r="H25" s="246">
        <v>2.8000000000000001E-2</v>
      </c>
      <c r="I25" s="175">
        <v>3.1E-2</v>
      </c>
      <c r="J25" s="223">
        <v>2.5700000000000001E-2</v>
      </c>
      <c r="K25" s="47"/>
    </row>
    <row r="26" spans="1:15">
      <c r="A26" s="364"/>
      <c r="B26" s="47" t="s">
        <v>31</v>
      </c>
      <c r="C26" s="178">
        <v>1.2E-2</v>
      </c>
      <c r="D26" s="176">
        <v>9.5020493600000006E-3</v>
      </c>
      <c r="E26" s="179">
        <v>5.86985917E-3</v>
      </c>
      <c r="F26" s="179">
        <v>0.01</v>
      </c>
      <c r="G26" s="179">
        <v>7.5344071199999994E-3</v>
      </c>
      <c r="H26" s="248">
        <v>8.0000000000000002E-3</v>
      </c>
      <c r="I26" s="176">
        <v>1.0999999999999999E-2</v>
      </c>
      <c r="J26" s="180">
        <v>7.0000000000000001E-3</v>
      </c>
      <c r="K26" s="47"/>
    </row>
    <row r="27" spans="1:15">
      <c r="A27" s="364"/>
      <c r="B27" s="47" t="s">
        <v>32</v>
      </c>
      <c r="C27" s="138">
        <v>2.5294616630000002E-2</v>
      </c>
      <c r="D27" s="141">
        <v>4.0484670610000002E-2</v>
      </c>
      <c r="E27" s="138">
        <v>3.0190392060000001E-2</v>
      </c>
      <c r="F27" s="139">
        <v>2.9396669179999998E-2</v>
      </c>
      <c r="G27" s="139">
        <v>3.2668720759999999E-2</v>
      </c>
      <c r="H27" s="247">
        <v>2.0998253590000002E-2</v>
      </c>
      <c r="I27" s="139">
        <v>3.3696641380000003E-2</v>
      </c>
      <c r="J27" s="141">
        <v>2.9087737892863702E-2</v>
      </c>
      <c r="K27" s="47"/>
    </row>
    <row r="28" spans="1:15">
      <c r="A28" s="364"/>
      <c r="B28" s="47" t="s">
        <v>33</v>
      </c>
      <c r="C28" s="144" t="s">
        <v>24</v>
      </c>
      <c r="D28" s="139">
        <v>2.2632782929999998E-2</v>
      </c>
      <c r="E28" s="139">
        <v>2.5167572159999999E-2</v>
      </c>
      <c r="F28" s="139">
        <v>2.3262371919999997E-2</v>
      </c>
      <c r="G28" s="139">
        <v>1.9295576500000002E-2</v>
      </c>
      <c r="H28" s="252" t="s">
        <v>24</v>
      </c>
      <c r="I28" s="139">
        <v>2.3469074150000001E-2</v>
      </c>
      <c r="J28" s="139">
        <v>1.9416968868350998E-2</v>
      </c>
      <c r="K28" s="110"/>
    </row>
    <row r="29" spans="1:15">
      <c r="A29" s="364"/>
      <c r="B29" s="47" t="s">
        <v>34</v>
      </c>
      <c r="C29" s="139">
        <v>8.1858781228401501E-3</v>
      </c>
      <c r="D29" s="139">
        <v>1.2631326640261301E-2</v>
      </c>
      <c r="E29" s="139">
        <v>9.0832346980181892E-3</v>
      </c>
      <c r="F29" s="139">
        <v>1.5557538989025099E-2</v>
      </c>
      <c r="G29" s="139">
        <v>1.0830750209809299E-2</v>
      </c>
      <c r="H29" s="247">
        <v>1.3457912288366701E-2</v>
      </c>
      <c r="I29" s="139">
        <v>1.6660589268251501E-2</v>
      </c>
      <c r="J29" s="139">
        <v>3.9561239908831305E-3</v>
      </c>
      <c r="K29" s="110"/>
    </row>
    <row r="30" spans="1:15">
      <c r="A30" s="364"/>
      <c r="B30" s="47" t="s">
        <v>35</v>
      </c>
      <c r="C30" s="139">
        <v>4.957426484107387E-2</v>
      </c>
      <c r="D30" s="138" t="s">
        <v>24</v>
      </c>
      <c r="E30" s="139">
        <v>9.7462046685928994E-3</v>
      </c>
      <c r="F30" s="140">
        <v>8.9217444987511579E-2</v>
      </c>
      <c r="G30" s="139">
        <v>3.9987533406138046E-2</v>
      </c>
      <c r="H30" s="247">
        <v>4.1137989831349329E-2</v>
      </c>
      <c r="I30" s="139">
        <v>3.1931998619361655E-2</v>
      </c>
      <c r="J30" s="139">
        <v>5.9078436874400723E-2</v>
      </c>
      <c r="K30" s="110"/>
    </row>
    <row r="31" spans="1:15">
      <c r="A31" s="364"/>
      <c r="B31" s="47" t="s">
        <v>197</v>
      </c>
      <c r="C31" s="140">
        <v>8.3486218860000003E-2</v>
      </c>
      <c r="D31" s="140">
        <v>7.5475525119999998E-2</v>
      </c>
      <c r="E31" s="140">
        <v>9.0322742159999997E-2</v>
      </c>
      <c r="F31" s="140">
        <v>0.16669742260000001</v>
      </c>
      <c r="G31" s="140">
        <v>8.0767302799999996E-2</v>
      </c>
      <c r="H31" s="248">
        <v>9.6279883400000002E-2</v>
      </c>
      <c r="I31" s="140">
        <v>8.5000000000000006E-2</v>
      </c>
      <c r="J31" s="141">
        <v>8.6936966376780611E-2</v>
      </c>
      <c r="K31" s="110"/>
    </row>
    <row r="32" spans="1:15">
      <c r="A32" s="364"/>
      <c r="B32" s="47" t="s">
        <v>36</v>
      </c>
      <c r="C32" s="144" t="s">
        <v>24</v>
      </c>
      <c r="D32" s="140">
        <v>4.7800671000000003E-3</v>
      </c>
      <c r="E32" s="144" t="s">
        <v>24</v>
      </c>
      <c r="F32" s="144" t="s">
        <v>24</v>
      </c>
      <c r="G32" s="144" t="s">
        <v>24</v>
      </c>
      <c r="H32" s="252" t="s">
        <v>24</v>
      </c>
      <c r="I32" s="139">
        <v>9.9856412400000007E-3</v>
      </c>
      <c r="J32" s="140">
        <v>4.3471481383183606E-3</v>
      </c>
      <c r="K32" s="110"/>
    </row>
    <row r="33" spans="1:11" ht="17.25" customHeight="1">
      <c r="A33" s="368" t="s">
        <v>176</v>
      </c>
      <c r="B33" s="59" t="s">
        <v>29</v>
      </c>
      <c r="C33" s="142">
        <v>0.2333548</v>
      </c>
      <c r="D33" s="142">
        <v>0.24176429999999999</v>
      </c>
      <c r="E33" s="142">
        <v>0.2253193</v>
      </c>
      <c r="F33" s="142">
        <v>0.25901419999999997</v>
      </c>
      <c r="G33" s="142">
        <v>0.26959149999999998</v>
      </c>
      <c r="H33" s="163">
        <v>0.24349680000000001</v>
      </c>
      <c r="I33" s="142">
        <v>0.24238879999999999</v>
      </c>
      <c r="J33" s="171">
        <v>0.24536089282408099</v>
      </c>
      <c r="K33" s="110"/>
    </row>
    <row r="34" spans="1:11">
      <c r="A34" s="364"/>
      <c r="B34" s="47" t="s">
        <v>30</v>
      </c>
      <c r="C34" s="145">
        <v>0.34083307830000004</v>
      </c>
      <c r="D34" s="145">
        <v>0.36050338269999999</v>
      </c>
      <c r="E34" s="145">
        <v>0.34057366410000001</v>
      </c>
      <c r="F34" s="145">
        <v>0.37249590329999999</v>
      </c>
      <c r="G34" s="145">
        <v>0.4</v>
      </c>
      <c r="H34" s="253">
        <v>0.36</v>
      </c>
      <c r="I34" s="145">
        <v>0.36</v>
      </c>
      <c r="J34" s="145">
        <v>0.35392448354176503</v>
      </c>
      <c r="K34" s="110"/>
    </row>
    <row r="35" spans="1:11">
      <c r="A35" s="364"/>
      <c r="B35" s="47" t="s">
        <v>31</v>
      </c>
      <c r="C35" s="145">
        <v>0.1227502733</v>
      </c>
      <c r="D35" s="145">
        <v>0.11825267930000001</v>
      </c>
      <c r="E35" s="145">
        <v>0.1069999058</v>
      </c>
      <c r="F35" s="145">
        <v>0.1424595853</v>
      </c>
      <c r="G35" s="145">
        <v>0.1380843071</v>
      </c>
      <c r="H35" s="253">
        <v>0.13</v>
      </c>
      <c r="I35" s="145">
        <v>0.13</v>
      </c>
      <c r="J35" s="145">
        <v>0.13570259102846902</v>
      </c>
      <c r="K35" s="110"/>
    </row>
    <row r="36" spans="1:11">
      <c r="A36" s="364"/>
      <c r="B36" s="47" t="s">
        <v>32</v>
      </c>
      <c r="C36" s="145">
        <v>0.29011995860000001</v>
      </c>
      <c r="D36" s="145">
        <v>0.3038735098</v>
      </c>
      <c r="E36" s="145">
        <v>0.28831691930000003</v>
      </c>
      <c r="F36" s="145">
        <v>0.3353985907</v>
      </c>
      <c r="G36" s="145">
        <v>0.34029515760000001</v>
      </c>
      <c r="H36" s="253">
        <v>0.3022233715</v>
      </c>
      <c r="I36" s="145">
        <v>0.32089105009999996</v>
      </c>
      <c r="J36" s="145">
        <v>0.337960762443408</v>
      </c>
      <c r="K36" s="110"/>
    </row>
    <row r="37" spans="1:11">
      <c r="A37" s="364"/>
      <c r="B37" s="47" t="s">
        <v>33</v>
      </c>
      <c r="C37" s="146">
        <v>0.1963737351</v>
      </c>
      <c r="D37" s="146">
        <v>0.19627935900000001</v>
      </c>
      <c r="E37" s="146">
        <v>0.19540314460000002</v>
      </c>
      <c r="F37" s="145">
        <v>0.15083277170000001</v>
      </c>
      <c r="G37" s="145">
        <v>0.17402871180000001</v>
      </c>
      <c r="H37" s="253">
        <v>0.14940356400000002</v>
      </c>
      <c r="I37" s="146">
        <v>0.18752927699999999</v>
      </c>
      <c r="J37" s="146">
        <v>0.192632021776701</v>
      </c>
      <c r="K37" s="110"/>
    </row>
    <row r="38" spans="1:11">
      <c r="A38" s="364"/>
      <c r="B38" s="47" t="s">
        <v>34</v>
      </c>
      <c r="C38" s="172">
        <v>0.12065250522608199</v>
      </c>
      <c r="D38" s="172">
        <v>0.15525726486014199</v>
      </c>
      <c r="E38" s="172">
        <v>0.12589609862022999</v>
      </c>
      <c r="F38" s="172">
        <v>0.16119566389154102</v>
      </c>
      <c r="G38" s="172">
        <v>0.16804493722428798</v>
      </c>
      <c r="H38" s="254">
        <v>0.127442489546959</v>
      </c>
      <c r="I38" s="172">
        <v>0.13175157546724001</v>
      </c>
      <c r="J38" s="172">
        <v>0.122096279482384</v>
      </c>
      <c r="K38" s="110"/>
    </row>
    <row r="39" spans="1:11">
      <c r="A39" s="364"/>
      <c r="B39" s="47" t="s">
        <v>35</v>
      </c>
      <c r="C39" s="172">
        <v>0.33950081272170285</v>
      </c>
      <c r="D39" s="173">
        <v>0.38076698082698518</v>
      </c>
      <c r="E39" s="172">
        <v>0.35954105638049783</v>
      </c>
      <c r="F39" s="172">
        <v>0.42512398335944807</v>
      </c>
      <c r="G39" s="172">
        <v>0.43021433895783362</v>
      </c>
      <c r="H39" s="254">
        <v>0.43751688625988583</v>
      </c>
      <c r="I39" s="172">
        <v>0.36533813260829789</v>
      </c>
      <c r="J39" s="172">
        <v>0.40936278855784819</v>
      </c>
      <c r="K39" s="110"/>
    </row>
    <row r="40" spans="1:11">
      <c r="A40" s="364"/>
      <c r="B40" s="47" t="s">
        <v>197</v>
      </c>
      <c r="C40" s="145">
        <v>0.46450235179999999</v>
      </c>
      <c r="D40" s="145">
        <v>0.48598207920000003</v>
      </c>
      <c r="E40" s="145">
        <v>0.42153543409999999</v>
      </c>
      <c r="F40" s="145">
        <v>0.53968566090000003</v>
      </c>
      <c r="G40" s="145">
        <v>0.6864489895</v>
      </c>
      <c r="H40" s="255">
        <v>0.48798774909999998</v>
      </c>
      <c r="I40" s="145">
        <v>0.53792639880000004</v>
      </c>
      <c r="J40" s="145">
        <v>0.575339357845849</v>
      </c>
      <c r="K40" s="110"/>
    </row>
    <row r="41" spans="1:11">
      <c r="A41" s="365"/>
      <c r="B41" s="60" t="s">
        <v>36</v>
      </c>
      <c r="C41" s="147">
        <v>0.17852741359999999</v>
      </c>
      <c r="D41" s="148">
        <v>0.2026785572</v>
      </c>
      <c r="E41" s="147">
        <v>0.187725225</v>
      </c>
      <c r="F41" s="147">
        <v>0.1858719445</v>
      </c>
      <c r="G41" s="147">
        <v>0.20319413980000001</v>
      </c>
      <c r="H41" s="256">
        <v>0.18229473769999999</v>
      </c>
      <c r="I41" s="148">
        <v>0.21081271130000001</v>
      </c>
      <c r="J41" s="147">
        <v>0.204227096762609</v>
      </c>
      <c r="K41" s="110"/>
    </row>
    <row r="42" spans="1:11" ht="19.5" customHeight="1">
      <c r="A42" s="364" t="s">
        <v>177</v>
      </c>
      <c r="B42" s="47" t="s">
        <v>29</v>
      </c>
      <c r="C42" s="143">
        <v>0.15933849999999999</v>
      </c>
      <c r="D42" s="143">
        <v>0.16159709999999999</v>
      </c>
      <c r="E42" s="143">
        <v>0.1677052</v>
      </c>
      <c r="F42" s="143">
        <v>0.17846680000000001</v>
      </c>
      <c r="G42" s="143">
        <v>0.18146789999999999</v>
      </c>
      <c r="H42" s="164">
        <v>0.15328410000000001</v>
      </c>
      <c r="I42" s="143">
        <v>0.1588581</v>
      </c>
      <c r="J42" s="169">
        <v>0.158837527240346</v>
      </c>
      <c r="K42" s="110"/>
    </row>
    <row r="43" spans="1:11">
      <c r="A43" s="364"/>
      <c r="B43" s="47" t="s">
        <v>30</v>
      </c>
      <c r="C43" s="145">
        <v>0.21812338239999998</v>
      </c>
      <c r="D43" s="145">
        <v>0.22872363430000001</v>
      </c>
      <c r="E43" s="145">
        <v>0.23800446220000002</v>
      </c>
      <c r="F43" s="145">
        <v>0.24397127709999999</v>
      </c>
      <c r="G43" s="145">
        <v>0.24761176129999998</v>
      </c>
      <c r="H43" s="253">
        <v>0.21672528469999999</v>
      </c>
      <c r="I43" s="145">
        <v>0.21709678339999999</v>
      </c>
      <c r="J43" s="172">
        <v>0.22352649304116501</v>
      </c>
      <c r="K43" s="110"/>
    </row>
    <row r="44" spans="1:11">
      <c r="A44" s="364"/>
      <c r="B44" s="47" t="s">
        <v>31</v>
      </c>
      <c r="C44" s="145">
        <v>9.7508521010000002E-2</v>
      </c>
      <c r="D44" s="145">
        <v>8.9964589279999993E-2</v>
      </c>
      <c r="E44" s="145">
        <v>9.1857845729999998E-2</v>
      </c>
      <c r="F44" s="145">
        <v>0.11094020649999999</v>
      </c>
      <c r="G44" s="145">
        <v>0.1088760195</v>
      </c>
      <c r="H44" s="253">
        <v>8.6119929259999992E-2</v>
      </c>
      <c r="I44" s="145">
        <v>9.6860966519999994E-2</v>
      </c>
      <c r="J44" s="172">
        <v>9.10956765546726E-2</v>
      </c>
      <c r="K44" s="110"/>
    </row>
    <row r="45" spans="1:11">
      <c r="A45" s="364"/>
      <c r="B45" s="47" t="s">
        <v>32</v>
      </c>
      <c r="C45" s="145">
        <v>0.23292131590000001</v>
      </c>
      <c r="D45" s="145">
        <v>0.2403173686</v>
      </c>
      <c r="E45" s="145">
        <v>0.24632218219999999</v>
      </c>
      <c r="F45" s="145">
        <v>0.28968234300000001</v>
      </c>
      <c r="G45" s="145">
        <v>0.25468909779999999</v>
      </c>
      <c r="H45" s="253">
        <v>0.25841793600000001</v>
      </c>
      <c r="I45" s="145">
        <v>0.2812052075</v>
      </c>
      <c r="J45" s="172">
        <v>0.27439644271103697</v>
      </c>
      <c r="K45" s="110"/>
    </row>
    <row r="46" spans="1:11">
      <c r="A46" s="364"/>
      <c r="B46" s="47" t="s">
        <v>33</v>
      </c>
      <c r="C46" s="146">
        <v>0.15111852589999999</v>
      </c>
      <c r="D46" s="146">
        <v>0.14471406000000001</v>
      </c>
      <c r="E46" s="146">
        <v>0.12816711689999999</v>
      </c>
      <c r="F46" s="146">
        <v>0.155209238</v>
      </c>
      <c r="G46" s="146">
        <v>0.18450919389999998</v>
      </c>
      <c r="H46" s="257">
        <v>0.11163318520000001</v>
      </c>
      <c r="I46" s="146">
        <v>0.18105129410000001</v>
      </c>
      <c r="J46" s="172">
        <v>0.107087800426747</v>
      </c>
      <c r="K46" s="110"/>
    </row>
    <row r="47" spans="1:11">
      <c r="A47" s="364"/>
      <c r="B47" s="47" t="s">
        <v>34</v>
      </c>
      <c r="C47" s="172">
        <v>9.3290214137503297E-2</v>
      </c>
      <c r="D47" s="172">
        <v>7.6708530699695396E-2</v>
      </c>
      <c r="E47" s="172">
        <v>7.8832028909143106E-2</v>
      </c>
      <c r="F47" s="172">
        <v>7.4341210400825697E-2</v>
      </c>
      <c r="G47" s="172">
        <v>9.6305752969323297E-2</v>
      </c>
      <c r="H47" s="254">
        <v>7.4996043519002201E-2</v>
      </c>
      <c r="I47" s="172">
        <v>8.3518648459286207E-2</v>
      </c>
      <c r="J47" s="172">
        <v>6.99999860617945E-2</v>
      </c>
      <c r="K47" s="110"/>
    </row>
    <row r="48" spans="1:11">
      <c r="A48" s="364"/>
      <c r="B48" s="47" t="s">
        <v>35</v>
      </c>
      <c r="C48" s="172">
        <v>0.24618897075660634</v>
      </c>
      <c r="D48" s="173">
        <v>0.36971119091717769</v>
      </c>
      <c r="E48" s="172">
        <v>0.29631119929737076</v>
      </c>
      <c r="F48" s="172">
        <v>0.44190011789033457</v>
      </c>
      <c r="G48" s="172">
        <v>0.38475338538869441</v>
      </c>
      <c r="H48" s="254">
        <v>0.33095548838188305</v>
      </c>
      <c r="I48" s="172">
        <v>0.25848458415190789</v>
      </c>
      <c r="J48" s="172">
        <v>0.39050664254624273</v>
      </c>
      <c r="K48" s="110"/>
    </row>
    <row r="49" spans="1:11">
      <c r="A49" s="364"/>
      <c r="B49" s="47" t="s">
        <v>197</v>
      </c>
      <c r="C49" s="145">
        <v>0.24678302060000001</v>
      </c>
      <c r="D49" s="145">
        <v>0.31908252279999999</v>
      </c>
      <c r="E49" s="145">
        <v>0.28807503000000001</v>
      </c>
      <c r="F49" s="145">
        <v>0.32909522449999995</v>
      </c>
      <c r="G49" s="145">
        <v>0.44133508420000001</v>
      </c>
      <c r="H49" s="257">
        <v>0.21</v>
      </c>
      <c r="I49" s="145">
        <v>0.29014786860000003</v>
      </c>
      <c r="J49" s="172">
        <v>0.25654478116235302</v>
      </c>
      <c r="K49" s="47"/>
    </row>
    <row r="50" spans="1:11">
      <c r="A50" s="365"/>
      <c r="B50" s="60" t="s">
        <v>36</v>
      </c>
      <c r="C50" s="147">
        <v>0.1008885942</v>
      </c>
      <c r="D50" s="147">
        <v>0.10954404379999999</v>
      </c>
      <c r="E50" s="147">
        <v>0.11613011399999999</v>
      </c>
      <c r="F50" s="147">
        <v>0.12886641400000001</v>
      </c>
      <c r="G50" s="147">
        <v>0.10219509459999999</v>
      </c>
      <c r="H50" s="258">
        <v>0.13075046540000002</v>
      </c>
      <c r="I50" s="147">
        <v>0.12244701129999999</v>
      </c>
      <c r="J50" s="147">
        <v>0.123853933525657</v>
      </c>
      <c r="K50" s="110"/>
    </row>
    <row r="51" spans="1:11" ht="129" customHeight="1">
      <c r="A51" s="367" t="s">
        <v>198</v>
      </c>
      <c r="B51" s="367"/>
      <c r="C51" s="367"/>
      <c r="D51" s="367"/>
      <c r="E51" s="367"/>
      <c r="F51" s="367"/>
      <c r="G51" s="367"/>
      <c r="H51" s="367"/>
      <c r="I51" s="367"/>
      <c r="J51" s="367"/>
      <c r="K51" s="367"/>
    </row>
    <row r="52" spans="1:11">
      <c r="A52" s="274"/>
      <c r="B52" s="47"/>
      <c r="C52" s="110"/>
      <c r="D52" s="110"/>
      <c r="E52" s="110"/>
      <c r="F52" s="110"/>
      <c r="G52" s="110"/>
      <c r="H52" s="110"/>
      <c r="I52" s="110"/>
      <c r="J52" s="110"/>
      <c r="K52" s="110"/>
    </row>
    <row r="53" spans="1:11">
      <c r="A53" s="110"/>
      <c r="B53" s="110"/>
      <c r="C53" s="43" t="s">
        <v>26</v>
      </c>
      <c r="D53" s="273" t="s">
        <v>27</v>
      </c>
      <c r="E53" s="43"/>
      <c r="F53" s="43"/>
      <c r="G53" s="110"/>
      <c r="H53" s="110"/>
      <c r="I53" s="110"/>
      <c r="J53" s="110"/>
      <c r="K53" s="110"/>
    </row>
    <row r="54" spans="1:11">
      <c r="A54" s="64"/>
      <c r="B54" s="14"/>
      <c r="C54" s="43">
        <v>2022</v>
      </c>
      <c r="D54" s="273">
        <v>2023</v>
      </c>
      <c r="E54" s="43">
        <v>2024</v>
      </c>
      <c r="F54" s="43">
        <v>2025</v>
      </c>
      <c r="G54" s="183"/>
      <c r="H54" s="183"/>
      <c r="I54" s="183"/>
      <c r="J54" s="183"/>
      <c r="K54" s="110"/>
    </row>
    <row r="55" spans="1:11" ht="79.5" customHeight="1">
      <c r="A55" s="177" t="s">
        <v>189</v>
      </c>
      <c r="B55" s="77" t="s">
        <v>29</v>
      </c>
      <c r="C55" s="151">
        <v>1167</v>
      </c>
      <c r="D55" s="259">
        <v>1309</v>
      </c>
      <c r="E55" s="150">
        <v>1523</v>
      </c>
      <c r="F55" s="150">
        <v>2287</v>
      </c>
      <c r="G55" s="182"/>
      <c r="H55" s="182"/>
      <c r="I55" s="182"/>
      <c r="J55" s="182"/>
      <c r="K55" s="110"/>
    </row>
    <row r="56" spans="1:11">
      <c r="A56" s="110"/>
      <c r="B56" s="110"/>
      <c r="C56" s="110"/>
      <c r="D56" s="110"/>
      <c r="E56" s="110"/>
      <c r="F56" s="110"/>
      <c r="G56" s="110"/>
      <c r="H56" s="110"/>
      <c r="I56" s="110"/>
      <c r="J56" s="110"/>
      <c r="K56" s="110"/>
    </row>
    <row r="57" spans="1:11" ht="21">
      <c r="A57" s="288" t="s">
        <v>162</v>
      </c>
      <c r="B57" s="287"/>
      <c r="C57" s="287"/>
      <c r="D57" s="287"/>
      <c r="E57" s="287"/>
      <c r="F57" s="287"/>
      <c r="G57" s="287"/>
      <c r="H57" s="287"/>
      <c r="I57" s="287"/>
      <c r="J57" s="287"/>
      <c r="K57" s="287"/>
    </row>
    <row r="58" spans="1:11">
      <c r="A58" s="110"/>
      <c r="B58" s="110"/>
      <c r="C58" s="110"/>
      <c r="D58" s="110"/>
      <c r="E58" s="110"/>
      <c r="F58" s="110"/>
      <c r="G58" s="110"/>
      <c r="H58" s="110"/>
      <c r="I58" s="110"/>
      <c r="J58" s="110"/>
      <c r="K58" s="110"/>
    </row>
    <row r="59" spans="1:11">
      <c r="C59" s="366" t="s">
        <v>26</v>
      </c>
      <c r="D59" s="366"/>
      <c r="E59" s="273" t="s">
        <v>27</v>
      </c>
      <c r="F59" s="1"/>
      <c r="G59" s="110"/>
      <c r="H59" s="136"/>
      <c r="I59" s="136"/>
      <c r="J59" s="136"/>
      <c r="K59" s="110"/>
    </row>
    <row r="60" spans="1:11">
      <c r="A60" s="43" t="s">
        <v>22</v>
      </c>
      <c r="B60" s="86" t="s">
        <v>28</v>
      </c>
      <c r="C60" s="86">
        <v>2012</v>
      </c>
      <c r="D60" s="86">
        <v>2019</v>
      </c>
      <c r="E60" s="299">
        <v>2021</v>
      </c>
      <c r="F60" s="86">
        <v>2025</v>
      </c>
      <c r="G60" s="110"/>
      <c r="H60" s="184"/>
      <c r="I60" s="184"/>
      <c r="J60" s="184"/>
      <c r="K60" s="110"/>
    </row>
    <row r="61" spans="1:11">
      <c r="A61" s="368" t="s">
        <v>201</v>
      </c>
      <c r="B61" s="47" t="s">
        <v>29</v>
      </c>
      <c r="C61" s="137">
        <v>0.13100000000000001</v>
      </c>
      <c r="D61" s="137">
        <v>0.1</v>
      </c>
      <c r="E61" s="251">
        <v>9.6000000000000002E-2</v>
      </c>
      <c r="F61" s="138">
        <v>7.0999999999999994E-2</v>
      </c>
      <c r="G61" s="110"/>
      <c r="H61" s="138"/>
      <c r="I61" s="223"/>
      <c r="J61" s="223"/>
      <c r="K61" s="110"/>
    </row>
    <row r="62" spans="1:11">
      <c r="A62" s="364"/>
      <c r="B62" s="47" t="s">
        <v>39</v>
      </c>
      <c r="C62" s="110" t="s">
        <v>37</v>
      </c>
      <c r="D62" s="110" t="s">
        <v>37</v>
      </c>
      <c r="E62" s="260">
        <v>0.12</v>
      </c>
      <c r="F62" s="138">
        <v>8.7499999999999994E-2</v>
      </c>
      <c r="G62" s="110"/>
      <c r="H62" s="138"/>
      <c r="I62" s="168"/>
      <c r="J62" s="168"/>
      <c r="K62" s="110"/>
    </row>
    <row r="63" spans="1:11">
      <c r="A63" s="364"/>
      <c r="B63" s="47" t="s">
        <v>40</v>
      </c>
      <c r="C63" s="110" t="s">
        <v>37</v>
      </c>
      <c r="D63" s="110" t="s">
        <v>37</v>
      </c>
      <c r="E63" s="260">
        <v>7.0999999999999994E-2</v>
      </c>
      <c r="F63" s="138">
        <v>5.5800000000000002E-2</v>
      </c>
      <c r="G63" s="110"/>
      <c r="H63" s="138"/>
      <c r="I63" s="168"/>
      <c r="J63" s="168"/>
      <c r="K63" s="110"/>
    </row>
    <row r="64" spans="1:11">
      <c r="A64" s="364"/>
      <c r="B64" s="47" t="s">
        <v>32</v>
      </c>
      <c r="C64" s="110" t="s">
        <v>37</v>
      </c>
      <c r="D64" s="110" t="s">
        <v>37</v>
      </c>
      <c r="E64" s="261">
        <v>0.14199999999999999</v>
      </c>
      <c r="F64" s="138">
        <v>8.5500000000000007E-2</v>
      </c>
      <c r="G64" s="110"/>
      <c r="H64" s="138"/>
      <c r="I64" s="168"/>
      <c r="J64" s="168"/>
      <c r="K64" s="110"/>
    </row>
    <row r="65" spans="1:11">
      <c r="A65" s="364"/>
      <c r="B65" s="47" t="s">
        <v>41</v>
      </c>
      <c r="C65" s="110" t="s">
        <v>37</v>
      </c>
      <c r="D65" s="110" t="s">
        <v>37</v>
      </c>
      <c r="E65" s="262">
        <v>0.13600000000000001</v>
      </c>
      <c r="F65" s="141">
        <v>0.11800000000000001</v>
      </c>
      <c r="G65" s="110"/>
      <c r="H65" s="138"/>
      <c r="I65" s="168"/>
      <c r="J65" s="168"/>
      <c r="K65" s="110"/>
    </row>
    <row r="66" spans="1:11">
      <c r="A66" s="364"/>
      <c r="B66" s="47" t="s">
        <v>42</v>
      </c>
      <c r="C66" s="110" t="s">
        <v>37</v>
      </c>
      <c r="D66" s="110" t="s">
        <v>37</v>
      </c>
      <c r="E66" s="262">
        <v>0.127</v>
      </c>
      <c r="F66" s="138">
        <v>7.5300000000000006E-2</v>
      </c>
      <c r="G66" s="110"/>
      <c r="H66" s="138"/>
      <c r="I66" s="168"/>
      <c r="J66" s="168"/>
      <c r="K66" s="110"/>
    </row>
    <row r="67" spans="1:11">
      <c r="A67" s="364"/>
      <c r="B67" s="47" t="s">
        <v>43</v>
      </c>
      <c r="C67" s="110" t="s">
        <v>37</v>
      </c>
      <c r="D67" s="110" t="s">
        <v>37</v>
      </c>
      <c r="E67" s="261">
        <v>0.17799999999999999</v>
      </c>
      <c r="F67" s="141">
        <v>0.13589999999999999</v>
      </c>
      <c r="G67" s="110"/>
      <c r="H67" s="138"/>
      <c r="I67" s="168"/>
      <c r="J67" s="168"/>
      <c r="K67" s="110"/>
    </row>
    <row r="68" spans="1:11">
      <c r="A68" s="365"/>
      <c r="B68" s="60" t="s">
        <v>44</v>
      </c>
      <c r="C68" s="114" t="s">
        <v>37</v>
      </c>
      <c r="D68" s="114" t="s">
        <v>37</v>
      </c>
      <c r="E68" s="263">
        <v>0.13900000000000001</v>
      </c>
      <c r="F68" s="234">
        <v>0.10009999999999999</v>
      </c>
      <c r="G68" s="110"/>
      <c r="H68" s="138"/>
      <c r="I68" s="168"/>
      <c r="J68" s="168"/>
      <c r="K68" s="110"/>
    </row>
    <row r="69" spans="1:11">
      <c r="A69" s="364" t="s">
        <v>200</v>
      </c>
      <c r="B69" s="47" t="s">
        <v>29</v>
      </c>
      <c r="C69" s="144">
        <v>0.124</v>
      </c>
      <c r="D69" s="144">
        <v>7.6999999999999999E-2</v>
      </c>
      <c r="E69" s="252">
        <v>5.0999999999999997E-2</v>
      </c>
      <c r="F69" s="138">
        <v>4.58E-2</v>
      </c>
      <c r="G69" s="110"/>
      <c r="H69" s="138"/>
      <c r="I69" s="223"/>
      <c r="J69" s="223"/>
      <c r="K69" s="110"/>
    </row>
    <row r="70" spans="1:11">
      <c r="A70" s="364"/>
      <c r="B70" s="47" t="s">
        <v>39</v>
      </c>
      <c r="C70" s="110" t="s">
        <v>37</v>
      </c>
      <c r="D70" s="110" t="s">
        <v>37</v>
      </c>
      <c r="E70" s="260">
        <v>6.6000000000000003E-2</v>
      </c>
      <c r="F70" s="138">
        <v>5.8499999999999996E-2</v>
      </c>
      <c r="G70" s="110"/>
      <c r="H70" s="138"/>
      <c r="I70" s="168"/>
      <c r="J70" s="168"/>
      <c r="K70" s="110"/>
    </row>
    <row r="71" spans="1:11">
      <c r="A71" s="364"/>
      <c r="B71" s="47" t="s">
        <v>40</v>
      </c>
      <c r="C71" s="110" t="s">
        <v>37</v>
      </c>
      <c r="D71" s="110" t="s">
        <v>37</v>
      </c>
      <c r="E71" s="260">
        <v>3.3000000000000002E-2</v>
      </c>
      <c r="F71" s="138">
        <v>3.3000000000000002E-2</v>
      </c>
      <c r="G71" s="110"/>
      <c r="H71" s="138"/>
      <c r="I71" s="168"/>
      <c r="J71" s="168"/>
      <c r="K71" s="110"/>
    </row>
    <row r="72" spans="1:11">
      <c r="A72" s="364"/>
      <c r="B72" s="47" t="s">
        <v>32</v>
      </c>
      <c r="C72" s="110" t="s">
        <v>37</v>
      </c>
      <c r="D72" s="110" t="s">
        <v>37</v>
      </c>
      <c r="E72" s="261">
        <v>8.2000000000000003E-2</v>
      </c>
      <c r="F72" s="138">
        <v>5.3600000000000002E-2</v>
      </c>
      <c r="G72" s="110"/>
      <c r="H72" s="138"/>
      <c r="I72" s="168"/>
      <c r="J72" s="168"/>
      <c r="K72" s="110"/>
    </row>
    <row r="73" spans="1:11">
      <c r="A73" s="364"/>
      <c r="B73" s="47" t="s">
        <v>41</v>
      </c>
      <c r="C73" s="110" t="s">
        <v>37</v>
      </c>
      <c r="D73" s="110" t="s">
        <v>37</v>
      </c>
      <c r="E73" s="262">
        <v>9.8000000000000004E-2</v>
      </c>
      <c r="F73" s="141">
        <v>9.06E-2</v>
      </c>
      <c r="G73" s="110"/>
      <c r="H73" s="138"/>
      <c r="I73" s="168"/>
      <c r="J73" s="168"/>
      <c r="K73" s="110"/>
    </row>
    <row r="74" spans="1:11">
      <c r="A74" s="364"/>
      <c r="B74" s="47" t="s">
        <v>42</v>
      </c>
      <c r="C74" s="110" t="s">
        <v>37</v>
      </c>
      <c r="D74" s="110" t="s">
        <v>37</v>
      </c>
      <c r="E74" s="262">
        <v>4.9000000000000002E-2</v>
      </c>
      <c r="F74" s="138">
        <v>4.7800000000000002E-2</v>
      </c>
      <c r="G74" s="110"/>
      <c r="H74" s="138"/>
      <c r="I74" s="168"/>
      <c r="J74" s="168"/>
      <c r="K74" s="110"/>
    </row>
    <row r="75" spans="1:11">
      <c r="A75" s="364"/>
      <c r="B75" s="47" t="s">
        <v>43</v>
      </c>
      <c r="C75" s="110" t="s">
        <v>37</v>
      </c>
      <c r="D75" s="110" t="s">
        <v>37</v>
      </c>
      <c r="E75" s="262">
        <v>7.6999999999999999E-2</v>
      </c>
      <c r="F75" s="138">
        <v>7.5499999999999998E-2</v>
      </c>
      <c r="G75" s="110"/>
      <c r="H75" s="138"/>
      <c r="I75" s="168"/>
      <c r="J75" s="168"/>
      <c r="K75" s="110"/>
    </row>
    <row r="76" spans="1:11">
      <c r="A76" s="365"/>
      <c r="B76" s="60" t="s">
        <v>44</v>
      </c>
      <c r="C76" s="114" t="s">
        <v>37</v>
      </c>
      <c r="D76" s="114" t="s">
        <v>37</v>
      </c>
      <c r="E76" s="263">
        <v>7.0999999999999994E-2</v>
      </c>
      <c r="F76" s="234">
        <v>5.9500000000000004E-2</v>
      </c>
      <c r="G76" s="110"/>
      <c r="H76" s="138"/>
      <c r="I76" s="168"/>
      <c r="J76" s="168"/>
      <c r="K76" s="110"/>
    </row>
    <row r="77" spans="1:11">
      <c r="A77" s="364" t="s">
        <v>190</v>
      </c>
      <c r="B77" s="47" t="s">
        <v>29</v>
      </c>
      <c r="C77" s="232">
        <v>9.5000000000000001E-2</v>
      </c>
      <c r="D77" s="232">
        <v>0.124</v>
      </c>
      <c r="E77" s="252">
        <v>0.186</v>
      </c>
      <c r="F77" s="138">
        <v>0.12509999999999999</v>
      </c>
      <c r="G77" s="110"/>
      <c r="H77" s="138"/>
      <c r="I77" s="223"/>
      <c r="J77" s="223"/>
      <c r="K77" s="110"/>
    </row>
    <row r="78" spans="1:11">
      <c r="A78" s="364"/>
      <c r="B78" s="47" t="s">
        <v>39</v>
      </c>
      <c r="C78" s="233">
        <v>0.13900000000000001</v>
      </c>
      <c r="D78" s="233">
        <v>0.19</v>
      </c>
      <c r="E78" s="264">
        <v>0.28199999999999997</v>
      </c>
      <c r="F78" s="141">
        <v>0.19</v>
      </c>
      <c r="G78" s="110"/>
      <c r="H78" s="138"/>
      <c r="I78" s="168"/>
      <c r="J78" s="168"/>
      <c r="K78" s="110"/>
    </row>
    <row r="79" spans="1:11">
      <c r="A79" s="364"/>
      <c r="B79" s="47" t="s">
        <v>40</v>
      </c>
      <c r="C79" s="233">
        <v>0.05</v>
      </c>
      <c r="D79" s="233">
        <v>5.7000000000000002E-2</v>
      </c>
      <c r="E79" s="260">
        <v>7.9000000000000001E-2</v>
      </c>
      <c r="F79" s="141">
        <v>5.7200000000000001E-2</v>
      </c>
      <c r="G79" s="110"/>
      <c r="H79" s="138"/>
      <c r="I79" s="168"/>
      <c r="J79" s="168"/>
      <c r="K79" s="110"/>
    </row>
    <row r="80" spans="1:11">
      <c r="A80" s="364"/>
      <c r="B80" s="47" t="s">
        <v>32</v>
      </c>
      <c r="C80" s="168">
        <v>0.11899999999999999</v>
      </c>
      <c r="D80" s="175">
        <v>0.153</v>
      </c>
      <c r="E80" s="261">
        <v>0.255</v>
      </c>
      <c r="F80" s="141">
        <v>0.1991</v>
      </c>
      <c r="G80" s="110"/>
      <c r="H80" s="138"/>
      <c r="I80" s="168"/>
      <c r="J80" s="168"/>
      <c r="K80" s="110"/>
    </row>
    <row r="81" spans="1:13">
      <c r="A81" s="364"/>
      <c r="B81" s="47" t="s">
        <v>41</v>
      </c>
      <c r="C81" s="168">
        <v>0.157</v>
      </c>
      <c r="D81" s="175">
        <v>0.155</v>
      </c>
      <c r="E81" s="262">
        <v>0.19</v>
      </c>
      <c r="F81" s="141">
        <v>0.1757</v>
      </c>
      <c r="G81" s="110"/>
      <c r="H81" s="138"/>
      <c r="I81" s="168"/>
      <c r="J81" s="168"/>
      <c r="K81" s="110"/>
    </row>
    <row r="82" spans="1:13">
      <c r="A82" s="364"/>
      <c r="B82" s="47" t="s">
        <v>42</v>
      </c>
      <c r="C82" s="168">
        <v>5.8999999999999997E-2</v>
      </c>
      <c r="D82" s="175">
        <v>9.6000000000000002E-2</v>
      </c>
      <c r="E82" s="261">
        <v>0.14299999999999999</v>
      </c>
      <c r="F82" s="141">
        <v>8.5099999999999995E-2</v>
      </c>
      <c r="G82" s="110"/>
      <c r="H82" s="138"/>
      <c r="I82" s="168"/>
      <c r="J82" s="168"/>
      <c r="K82" s="110"/>
    </row>
    <row r="83" spans="1:13">
      <c r="A83" s="364"/>
      <c r="B83" s="47" t="s">
        <v>43</v>
      </c>
      <c r="C83" s="110" t="s">
        <v>37</v>
      </c>
      <c r="D83" s="110" t="s">
        <v>37</v>
      </c>
      <c r="E83" s="261">
        <v>0.32</v>
      </c>
      <c r="F83" s="141">
        <v>0.28399999999999997</v>
      </c>
      <c r="G83" s="110"/>
      <c r="H83" s="138"/>
      <c r="I83" s="168"/>
      <c r="J83" s="168"/>
      <c r="K83" s="110"/>
    </row>
    <row r="84" spans="1:13">
      <c r="A84" s="365"/>
      <c r="B84" s="60" t="s">
        <v>44</v>
      </c>
      <c r="C84" s="114" t="s">
        <v>37</v>
      </c>
      <c r="D84" s="114" t="s">
        <v>37</v>
      </c>
      <c r="E84" s="265">
        <v>0.32200000000000001</v>
      </c>
      <c r="F84" s="235">
        <v>0.25540000000000002</v>
      </c>
      <c r="G84" s="110"/>
      <c r="H84" s="138"/>
      <c r="I84" s="168"/>
      <c r="J84" s="168"/>
      <c r="K84" s="110"/>
    </row>
    <row r="85" spans="1:13">
      <c r="A85" s="368" t="s">
        <v>191</v>
      </c>
      <c r="B85" s="47" t="s">
        <v>29</v>
      </c>
      <c r="C85" s="110" t="s">
        <v>37</v>
      </c>
      <c r="D85" s="110" t="s">
        <v>37</v>
      </c>
      <c r="E85" s="110" t="s">
        <v>37</v>
      </c>
      <c r="F85" s="138">
        <v>5.0099999999999999E-2</v>
      </c>
      <c r="G85" s="110"/>
      <c r="H85" s="138"/>
      <c r="I85" s="223"/>
      <c r="J85" s="223"/>
      <c r="K85" s="110"/>
    </row>
    <row r="86" spans="1:13">
      <c r="A86" s="364"/>
      <c r="B86" s="47" t="s">
        <v>39</v>
      </c>
      <c r="C86" s="110" t="s">
        <v>37</v>
      </c>
      <c r="D86" s="110" t="s">
        <v>37</v>
      </c>
      <c r="E86" s="110" t="s">
        <v>37</v>
      </c>
      <c r="F86" s="138">
        <v>5.2900000000000003E-2</v>
      </c>
      <c r="G86" s="110"/>
      <c r="H86" s="138"/>
      <c r="I86" s="168"/>
      <c r="J86" s="168"/>
      <c r="K86" s="110"/>
    </row>
    <row r="87" spans="1:13">
      <c r="A87" s="364"/>
      <c r="B87" s="47" t="s">
        <v>40</v>
      </c>
      <c r="C87" s="110" t="s">
        <v>37</v>
      </c>
      <c r="D87" s="110" t="s">
        <v>37</v>
      </c>
      <c r="E87" s="110" t="s">
        <v>37</v>
      </c>
      <c r="F87" s="138">
        <v>4.4500000000000005E-2</v>
      </c>
      <c r="G87" s="110"/>
      <c r="H87" s="138"/>
      <c r="I87" s="168"/>
      <c r="J87" s="168"/>
      <c r="K87" s="110"/>
    </row>
    <row r="88" spans="1:13">
      <c r="A88" s="364"/>
      <c r="B88" s="47" t="s">
        <v>32</v>
      </c>
      <c r="C88" s="110" t="s">
        <v>37</v>
      </c>
      <c r="D88" s="110" t="s">
        <v>37</v>
      </c>
      <c r="E88" s="110" t="s">
        <v>37</v>
      </c>
      <c r="F88" s="138">
        <v>6.54E-2</v>
      </c>
      <c r="G88" s="110"/>
      <c r="H88" s="138"/>
      <c r="I88" s="168"/>
      <c r="J88" s="168"/>
      <c r="K88" s="110"/>
    </row>
    <row r="89" spans="1:13">
      <c r="A89" s="364"/>
      <c r="B89" s="47" t="s">
        <v>41</v>
      </c>
      <c r="C89" s="110" t="s">
        <v>37</v>
      </c>
      <c r="D89" s="110" t="s">
        <v>37</v>
      </c>
      <c r="E89" s="110" t="s">
        <v>37</v>
      </c>
      <c r="F89" s="138">
        <v>0.06</v>
      </c>
      <c r="G89" s="110"/>
      <c r="H89" s="138"/>
      <c r="I89" s="168"/>
      <c r="J89" s="168"/>
      <c r="K89" s="110"/>
    </row>
    <row r="90" spans="1:13">
      <c r="A90" s="364"/>
      <c r="B90" s="47" t="s">
        <v>42</v>
      </c>
      <c r="C90" s="110" t="s">
        <v>37</v>
      </c>
      <c r="D90" s="110" t="s">
        <v>37</v>
      </c>
      <c r="E90" s="110" t="s">
        <v>37</v>
      </c>
      <c r="F90" s="138">
        <v>4.3899999999999995E-2</v>
      </c>
      <c r="G90" s="110"/>
      <c r="H90" s="138"/>
      <c r="I90" s="168"/>
      <c r="J90" s="168"/>
      <c r="K90" s="110"/>
    </row>
    <row r="91" spans="1:13">
      <c r="A91" s="364"/>
      <c r="B91" s="47" t="s">
        <v>43</v>
      </c>
      <c r="C91" s="110" t="s">
        <v>37</v>
      </c>
      <c r="D91" s="110" t="s">
        <v>37</v>
      </c>
      <c r="E91" s="110" t="s">
        <v>37</v>
      </c>
      <c r="F91" s="141">
        <v>9.3200000000000005E-2</v>
      </c>
      <c r="G91" s="110"/>
      <c r="H91" s="138"/>
      <c r="I91" s="168"/>
      <c r="J91" s="168"/>
      <c r="K91" s="110"/>
    </row>
    <row r="92" spans="1:13">
      <c r="A92" s="365"/>
      <c r="B92" s="60" t="s">
        <v>44</v>
      </c>
      <c r="C92" s="114" t="s">
        <v>37</v>
      </c>
      <c r="D92" s="114" t="s">
        <v>37</v>
      </c>
      <c r="E92" s="114" t="s">
        <v>37</v>
      </c>
      <c r="F92" s="235">
        <v>9.1999999999999998E-2</v>
      </c>
      <c r="G92" s="110"/>
      <c r="H92" s="149"/>
      <c r="I92" s="168"/>
      <c r="J92" s="168"/>
      <c r="K92" s="110"/>
    </row>
    <row r="93" spans="1:13" ht="139.5" customHeight="1">
      <c r="A93" s="367" t="s">
        <v>199</v>
      </c>
      <c r="B93" s="367"/>
      <c r="C93" s="367"/>
      <c r="D93" s="367"/>
      <c r="E93" s="367"/>
      <c r="F93" s="367"/>
      <c r="G93" s="367"/>
      <c r="H93" s="367"/>
      <c r="I93" s="367"/>
      <c r="J93" s="367"/>
      <c r="K93" s="367"/>
    </row>
    <row r="94" spans="1:13" ht="15.75" customHeight="1">
      <c r="A94" s="275"/>
      <c r="B94" s="275"/>
      <c r="C94" s="275"/>
      <c r="D94" s="275"/>
      <c r="E94" s="275"/>
      <c r="F94" s="275"/>
      <c r="G94" s="275"/>
      <c r="H94" s="275"/>
      <c r="I94" s="102"/>
      <c r="J94" s="102"/>
      <c r="K94" s="110"/>
    </row>
    <row r="95" spans="1:13" s="19" customFormat="1">
      <c r="A95" s="12"/>
      <c r="B95" s="12"/>
      <c r="C95" s="370" t="s">
        <v>26</v>
      </c>
      <c r="D95" s="370"/>
      <c r="E95" s="370"/>
      <c r="F95" s="370"/>
      <c r="G95" s="370"/>
      <c r="H95" s="244"/>
      <c r="I95" s="300" t="s">
        <v>27</v>
      </c>
      <c r="K95" s="21"/>
      <c r="L95" s="21"/>
      <c r="M95" s="21"/>
    </row>
    <row r="96" spans="1:13" s="19" customFormat="1">
      <c r="A96" s="21" t="s">
        <v>22</v>
      </c>
      <c r="B96" s="21" t="s">
        <v>28</v>
      </c>
      <c r="C96" s="46">
        <v>2012</v>
      </c>
      <c r="D96" s="46">
        <v>2014</v>
      </c>
      <c r="E96" s="46">
        <v>2016</v>
      </c>
      <c r="F96" s="46">
        <v>2018</v>
      </c>
      <c r="G96" s="46">
        <v>2020</v>
      </c>
      <c r="H96" s="46">
        <v>2022</v>
      </c>
      <c r="I96" s="162">
        <v>2023</v>
      </c>
      <c r="J96" s="46">
        <v>2024</v>
      </c>
      <c r="K96" s="46">
        <v>2025</v>
      </c>
      <c r="L96" s="21"/>
    </row>
    <row r="97" spans="1:12" s="19" customFormat="1" ht="25.5" customHeight="1">
      <c r="A97" s="368" t="s">
        <v>203</v>
      </c>
      <c r="B97" s="68" t="s">
        <v>49</v>
      </c>
      <c r="C97" s="171">
        <v>7.2999999999999995E-2</v>
      </c>
      <c r="D97" s="171">
        <v>6.2E-2</v>
      </c>
      <c r="E97" s="171">
        <v>5.7999999999999996E-2</v>
      </c>
      <c r="F97" s="171">
        <v>4.4999999999999998E-2</v>
      </c>
      <c r="G97" s="171">
        <v>4.4000000000000004E-2</v>
      </c>
      <c r="H97" s="171">
        <v>2.7000000000000003E-2</v>
      </c>
      <c r="I97" s="266">
        <v>3.2000000000000001E-2</v>
      </c>
      <c r="J97" s="171">
        <v>2.3E-2</v>
      </c>
      <c r="K97" s="171">
        <v>3.3000000000000002E-2</v>
      </c>
      <c r="L97"/>
    </row>
    <row r="98" spans="1:12" s="19" customFormat="1">
      <c r="A98" s="364"/>
      <c r="B98" s="55" t="s">
        <v>82</v>
      </c>
      <c r="C98" s="146">
        <v>7.8E-2</v>
      </c>
      <c r="D98" s="146">
        <v>6.3E-2</v>
      </c>
      <c r="E98" s="146">
        <v>6.0999999999999999E-2</v>
      </c>
      <c r="F98" s="146">
        <v>5.5999999999999994E-2</v>
      </c>
      <c r="G98" s="146">
        <v>5.7000000000000002E-2</v>
      </c>
      <c r="H98" s="146">
        <v>3.7000000000000005E-2</v>
      </c>
      <c r="I98" s="257">
        <v>3.7000000000000005E-2</v>
      </c>
      <c r="J98" s="146">
        <v>2.4E-2</v>
      </c>
      <c r="K98" s="146">
        <v>3.7999999999999999E-2</v>
      </c>
      <c r="L98" s="214"/>
    </row>
    <row r="99" spans="1:12" s="19" customFormat="1" ht="21.75" customHeight="1">
      <c r="A99" s="364"/>
      <c r="B99" s="55" t="s">
        <v>83</v>
      </c>
      <c r="C99" s="146">
        <v>6.6000000000000003E-2</v>
      </c>
      <c r="D99" s="146">
        <v>0.06</v>
      </c>
      <c r="E99" s="146">
        <v>5.2999999999999999E-2</v>
      </c>
      <c r="F99" s="146">
        <v>3.5000000000000003E-2</v>
      </c>
      <c r="G99" s="146">
        <v>0.03</v>
      </c>
      <c r="H99" s="146">
        <v>1.8000000000000002E-2</v>
      </c>
      <c r="I99" s="257">
        <v>2.6000000000000002E-2</v>
      </c>
      <c r="J99" s="146">
        <v>2.1000000000000001E-2</v>
      </c>
      <c r="K99" s="146">
        <v>2.7000000000000003E-2</v>
      </c>
      <c r="L99" s="214"/>
    </row>
    <row r="100" spans="1:12" s="19" customFormat="1" ht="21.75" customHeight="1">
      <c r="A100" s="364"/>
      <c r="B100" s="55" t="s">
        <v>74</v>
      </c>
      <c r="C100" s="146">
        <v>9.5000000000000001E-2</v>
      </c>
      <c r="D100" s="146">
        <v>9.6999999999999989E-2</v>
      </c>
      <c r="E100" s="146">
        <v>9.3000000000000013E-2</v>
      </c>
      <c r="F100" s="146">
        <v>5.7999999999999996E-2</v>
      </c>
      <c r="G100" s="146">
        <v>6.0999999999999999E-2</v>
      </c>
      <c r="H100" s="228">
        <v>3.4000000000000002E-2</v>
      </c>
      <c r="I100" s="257">
        <v>4.9000000000000002E-2</v>
      </c>
      <c r="J100" s="146">
        <v>2.7000000000000003E-2</v>
      </c>
      <c r="K100" s="146">
        <v>4.2000000000000003E-2</v>
      </c>
      <c r="L100" s="214"/>
    </row>
    <row r="101" spans="1:12" s="19" customFormat="1" ht="24.75" customHeight="1">
      <c r="A101" s="364"/>
      <c r="B101" s="55" t="s">
        <v>84</v>
      </c>
      <c r="C101" s="146">
        <v>9.9000000000000005E-2</v>
      </c>
      <c r="D101" s="146">
        <v>0.122</v>
      </c>
      <c r="E101" s="146">
        <v>9.6000000000000002E-2</v>
      </c>
      <c r="F101" s="146">
        <v>8.5000000000000006E-2</v>
      </c>
      <c r="G101" s="146">
        <v>8.4000000000000005E-2</v>
      </c>
      <c r="H101" s="228">
        <v>5.7000000000000002E-2</v>
      </c>
      <c r="I101" s="257">
        <v>6.5000000000000002E-2</v>
      </c>
      <c r="J101" s="146">
        <v>3.6000000000000004E-2</v>
      </c>
      <c r="K101" s="145">
        <v>7.400000000000001E-2</v>
      </c>
      <c r="L101" s="214"/>
    </row>
    <row r="102" spans="1:12" s="19" customFormat="1">
      <c r="A102" s="364"/>
      <c r="B102" s="55" t="s">
        <v>85</v>
      </c>
      <c r="C102" s="146">
        <v>0.05</v>
      </c>
      <c r="D102" s="146">
        <v>3.1E-2</v>
      </c>
      <c r="E102" s="146">
        <v>1.6E-2</v>
      </c>
      <c r="F102" s="146">
        <v>3.2000000000000001E-2</v>
      </c>
      <c r="G102" s="146">
        <v>2.7999999999999997E-2</v>
      </c>
      <c r="H102" s="228">
        <v>0.03</v>
      </c>
      <c r="I102" s="267">
        <v>2.6000000000000002E-2</v>
      </c>
      <c r="J102" s="228">
        <v>2.1000000000000001E-2</v>
      </c>
      <c r="K102" s="146">
        <v>0.03</v>
      </c>
      <c r="L102" s="214"/>
    </row>
    <row r="103" spans="1:12" s="19" customFormat="1" ht="21" customHeight="1">
      <c r="A103" s="365"/>
      <c r="B103" s="71" t="s">
        <v>86</v>
      </c>
      <c r="C103" s="148"/>
      <c r="D103" s="148"/>
      <c r="E103" s="148"/>
      <c r="F103" s="148"/>
      <c r="G103" s="148"/>
      <c r="H103" s="148"/>
      <c r="I103" s="268">
        <v>4.5999999999999999E-2</v>
      </c>
      <c r="J103" s="227">
        <v>3.3000000000000002E-2</v>
      </c>
      <c r="K103" s="227">
        <v>2.7999999999999997E-2</v>
      </c>
      <c r="L103" s="214"/>
    </row>
    <row r="104" spans="1:12" s="19" customFormat="1" ht="15">
      <c r="A104" s="367" t="s">
        <v>264</v>
      </c>
      <c r="B104" s="367"/>
      <c r="C104" s="367"/>
      <c r="D104" s="367"/>
      <c r="E104" s="367"/>
      <c r="F104" s="367"/>
      <c r="G104" s="367"/>
      <c r="H104" s="367"/>
      <c r="I104" s="367"/>
      <c r="J104" s="367"/>
      <c r="K104" s="236"/>
    </row>
    <row r="105" spans="1:12" s="19" customFormat="1" ht="15">
      <c r="A105" s="276"/>
      <c r="B105" s="236"/>
      <c r="C105" s="236"/>
      <c r="D105" s="236"/>
      <c r="E105" s="236"/>
      <c r="F105" s="236"/>
      <c r="G105" s="236"/>
      <c r="H105" s="236"/>
      <c r="I105" s="236"/>
      <c r="J105" s="236"/>
      <c r="K105" s="236"/>
    </row>
    <row r="106" spans="1:12" s="19" customFormat="1" ht="15">
      <c r="A106" s="276"/>
      <c r="B106" s="236"/>
      <c r="C106" s="236"/>
      <c r="D106" s="236"/>
      <c r="E106" s="236"/>
      <c r="F106" s="236"/>
      <c r="G106" s="236"/>
      <c r="H106" s="236"/>
      <c r="I106" s="236"/>
      <c r="J106" s="236"/>
      <c r="K106" s="236"/>
    </row>
    <row r="107" spans="1:12">
      <c r="A107" s="14"/>
      <c r="B107" s="14"/>
      <c r="C107" s="369" t="s">
        <v>26</v>
      </c>
      <c r="D107" s="369"/>
      <c r="E107" s="369"/>
      <c r="F107" s="369"/>
      <c r="G107" s="369"/>
      <c r="H107" s="245" t="s">
        <v>27</v>
      </c>
      <c r="I107" s="136"/>
      <c r="J107" s="136"/>
      <c r="K107" s="136"/>
      <c r="L107" s="110"/>
    </row>
    <row r="108" spans="1:12">
      <c r="A108" s="237" t="s">
        <v>22</v>
      </c>
      <c r="B108" s="237"/>
      <c r="C108" s="136">
        <v>2018</v>
      </c>
      <c r="D108" s="136">
        <v>2019</v>
      </c>
      <c r="E108" s="136">
        <v>2020</v>
      </c>
      <c r="F108" s="136">
        <v>2021</v>
      </c>
      <c r="G108" s="136">
        <v>2022</v>
      </c>
      <c r="H108" s="245">
        <v>2023</v>
      </c>
      <c r="I108" s="136">
        <v>2024</v>
      </c>
      <c r="J108" s="136">
        <v>2025</v>
      </c>
      <c r="K108" s="136"/>
      <c r="L108" s="110"/>
    </row>
    <row r="109" spans="1:12" ht="124.5" customHeight="1">
      <c r="A109" s="108" t="s">
        <v>187</v>
      </c>
      <c r="B109" s="108" t="s">
        <v>29</v>
      </c>
      <c r="C109" s="215">
        <v>9.3648690318440551</v>
      </c>
      <c r="D109" s="215">
        <v>10.3985375376369</v>
      </c>
      <c r="E109" s="215">
        <v>10.180387012135126</v>
      </c>
      <c r="F109" s="215">
        <v>10.031278658456701</v>
      </c>
      <c r="G109" s="215">
        <v>8.2757604531613254</v>
      </c>
      <c r="H109" s="269">
        <v>8.0696828124873932</v>
      </c>
      <c r="I109" s="215">
        <v>8.500529243698816</v>
      </c>
      <c r="J109" s="215">
        <v>9.1220866852864173</v>
      </c>
      <c r="K109" s="216"/>
      <c r="L109" s="110"/>
    </row>
    <row r="110" spans="1:12" ht="32.25" customHeight="1">
      <c r="A110" s="367" t="s">
        <v>192</v>
      </c>
      <c r="B110" s="367"/>
      <c r="C110" s="367"/>
      <c r="D110" s="367"/>
      <c r="E110" s="367"/>
      <c r="F110" s="367"/>
      <c r="G110" s="367"/>
      <c r="H110" s="367"/>
      <c r="I110" s="367"/>
      <c r="J110" s="367"/>
      <c r="K110" s="367"/>
    </row>
    <row r="111" spans="1:12">
      <c r="A111" s="110"/>
      <c r="B111" s="110"/>
      <c r="C111" s="110"/>
      <c r="D111" s="136"/>
      <c r="E111" s="110"/>
      <c r="F111" s="110"/>
      <c r="G111" s="110"/>
      <c r="H111" s="110"/>
      <c r="I111" s="110"/>
      <c r="J111" s="110"/>
      <c r="K111" s="110"/>
    </row>
    <row r="112" spans="1:12">
      <c r="A112" s="237" t="s">
        <v>22</v>
      </c>
      <c r="B112" s="198" t="s">
        <v>163</v>
      </c>
      <c r="C112" s="245">
        <v>2019</v>
      </c>
      <c r="D112" s="136"/>
      <c r="E112" s="136"/>
      <c r="F112" s="136"/>
      <c r="G112" s="136"/>
      <c r="H112" s="136"/>
      <c r="I112" s="136"/>
      <c r="J112" s="110"/>
      <c r="K112" s="277"/>
    </row>
    <row r="113" spans="1:11" ht="24.75" customHeight="1">
      <c r="A113" s="368" t="s">
        <v>188</v>
      </c>
      <c r="B113" s="116" t="s">
        <v>148</v>
      </c>
      <c r="C113" s="270">
        <v>0.159</v>
      </c>
      <c r="D113" s="110"/>
      <c r="E113" s="110"/>
      <c r="F113" s="110"/>
      <c r="G113" s="110"/>
      <c r="H113" s="110"/>
      <c r="I113" s="110"/>
      <c r="J113" s="110"/>
      <c r="K113" s="277"/>
    </row>
    <row r="114" spans="1:11" ht="18.75" customHeight="1">
      <c r="A114" s="364"/>
      <c r="B114" s="110" t="s">
        <v>149</v>
      </c>
      <c r="C114" s="271">
        <v>0.247</v>
      </c>
      <c r="D114" s="110"/>
      <c r="E114" s="110"/>
      <c r="F114" s="110"/>
      <c r="G114" s="110"/>
      <c r="H114" s="110"/>
      <c r="I114" s="110"/>
      <c r="J114" s="110"/>
      <c r="K114" s="277"/>
    </row>
    <row r="115" spans="1:11">
      <c r="A115" s="364"/>
      <c r="B115" s="110" t="s">
        <v>150</v>
      </c>
      <c r="C115" s="271">
        <v>0.28699999999999998</v>
      </c>
      <c r="D115" s="110"/>
      <c r="E115" s="110"/>
      <c r="F115" s="110"/>
      <c r="G115" s="110"/>
      <c r="H115" s="110"/>
      <c r="I115" s="110"/>
      <c r="J115" s="110"/>
      <c r="K115" s="277"/>
    </row>
    <row r="116" spans="1:11">
      <c r="A116" s="364"/>
      <c r="B116" s="110" t="s">
        <v>154</v>
      </c>
      <c r="C116" s="271">
        <v>0.26800000000000002</v>
      </c>
      <c r="D116" s="110"/>
      <c r="E116" s="110"/>
      <c r="F116" s="110"/>
      <c r="G116" s="110"/>
      <c r="H116" s="110"/>
      <c r="I116" s="110"/>
      <c r="J116" s="110"/>
      <c r="K116" s="277"/>
    </row>
    <row r="117" spans="1:11">
      <c r="A117" s="364"/>
      <c r="B117" s="110" t="s">
        <v>151</v>
      </c>
      <c r="C117" s="271">
        <v>0.245</v>
      </c>
      <c r="D117" s="110"/>
      <c r="E117" s="110"/>
      <c r="F117" s="110"/>
      <c r="G117" s="110"/>
      <c r="H117" s="110"/>
      <c r="I117" s="110"/>
      <c r="J117" s="110"/>
      <c r="K117" s="277"/>
    </row>
    <row r="118" spans="1:11">
      <c r="A118" s="364"/>
      <c r="B118" s="110" t="s">
        <v>152</v>
      </c>
      <c r="C118" s="271">
        <v>0.20399999999999999</v>
      </c>
      <c r="D118" s="110"/>
      <c r="E118" s="110"/>
      <c r="F118" s="110"/>
      <c r="G118" s="110"/>
      <c r="H118" s="110"/>
      <c r="I118" s="110"/>
      <c r="J118" s="110"/>
      <c r="K118" s="277"/>
    </row>
    <row r="119" spans="1:11" ht="21" customHeight="1">
      <c r="A119" s="365"/>
      <c r="B119" s="114" t="s">
        <v>153</v>
      </c>
      <c r="C119" s="272">
        <v>0.186</v>
      </c>
      <c r="D119" s="110"/>
      <c r="E119" s="110"/>
      <c r="F119" s="110"/>
      <c r="G119" s="110"/>
      <c r="H119" s="110"/>
      <c r="I119" s="110"/>
      <c r="J119" s="110"/>
      <c r="K119" s="277"/>
    </row>
    <row r="120" spans="1:11" ht="16.5" customHeight="1">
      <c r="A120" s="367" t="s">
        <v>185</v>
      </c>
      <c r="B120" s="367"/>
      <c r="C120" s="367"/>
      <c r="D120" s="367"/>
      <c r="E120" s="367"/>
      <c r="F120" s="367"/>
      <c r="G120" s="367"/>
      <c r="H120" s="367"/>
      <c r="I120" s="367"/>
      <c r="J120" s="367"/>
    </row>
    <row r="124" spans="1:11">
      <c r="B124" s="14"/>
      <c r="C124" s="185"/>
      <c r="D124" s="185"/>
      <c r="E124" s="185"/>
      <c r="F124" s="185"/>
      <c r="G124" s="185"/>
      <c r="H124" s="185"/>
      <c r="I124" s="185"/>
    </row>
  </sheetData>
  <mergeCells count="20">
    <mergeCell ref="A120:J120"/>
    <mergeCell ref="A104:J104"/>
    <mergeCell ref="A61:A68"/>
    <mergeCell ref="A69:A76"/>
    <mergeCell ref="A77:A84"/>
    <mergeCell ref="A85:A92"/>
    <mergeCell ref="A97:A103"/>
    <mergeCell ref="A113:A119"/>
    <mergeCell ref="C107:G107"/>
    <mergeCell ref="C95:G95"/>
    <mergeCell ref="A93:K93"/>
    <mergeCell ref="A42:A50"/>
    <mergeCell ref="C59:D59"/>
    <mergeCell ref="A51:K51"/>
    <mergeCell ref="A110:K110"/>
    <mergeCell ref="C4:G4"/>
    <mergeCell ref="A15:A23"/>
    <mergeCell ref="A6:A14"/>
    <mergeCell ref="A24:A32"/>
    <mergeCell ref="A33:A41"/>
  </mergeCells>
  <phoneticPr fontId="6" type="noConversion"/>
  <pageMargins left="0.7" right="0.7" top="0.75" bottom="0.75" header="0.3" footer="0.3"/>
  <pageSetup paperSize="9" scale="70" fitToHeight="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B634-7830-447B-B55C-AC6A432C4F3D}">
  <sheetPr>
    <pageSetUpPr fitToPage="1"/>
  </sheetPr>
  <dimension ref="A1:L32"/>
  <sheetViews>
    <sheetView topLeftCell="A19" zoomScaleNormal="100" workbookViewId="0">
      <selection activeCell="A2" sqref="A2:K2"/>
    </sheetView>
  </sheetViews>
  <sheetFormatPr defaultColWidth="9.140625" defaultRowHeight="15"/>
  <cols>
    <col min="1" max="1" width="55.7109375" style="83" customWidth="1"/>
    <col min="2" max="2" width="35.7109375" style="83" customWidth="1"/>
    <col min="3" max="11" width="13.7109375" style="83" customWidth="1"/>
    <col min="12" max="16384" width="9.140625" style="83"/>
  </cols>
  <sheetData>
    <row r="1" spans="1:12" ht="38.25" customHeight="1">
      <c r="A1" s="345" t="s">
        <v>195</v>
      </c>
      <c r="B1" s="26"/>
      <c r="C1" s="26"/>
      <c r="D1" s="26"/>
      <c r="E1" s="26"/>
      <c r="F1" s="26"/>
      <c r="G1" s="26"/>
      <c r="H1" s="26"/>
      <c r="I1" s="26"/>
      <c r="J1" s="26"/>
      <c r="K1" s="26"/>
    </row>
    <row r="2" spans="1:12" ht="21">
      <c r="A2" s="371" t="s">
        <v>45</v>
      </c>
      <c r="B2" s="371"/>
      <c r="C2" s="371"/>
      <c r="D2" s="371"/>
      <c r="E2" s="371"/>
      <c r="F2" s="371"/>
      <c r="G2" s="371"/>
      <c r="H2" s="371"/>
      <c r="I2" s="371"/>
      <c r="J2" s="371"/>
      <c r="K2" s="371"/>
    </row>
    <row r="3" spans="1:12" ht="20.25">
      <c r="A3" s="7"/>
      <c r="B3" s="6"/>
      <c r="C3" s="6"/>
      <c r="D3" s="6"/>
      <c r="E3" s="6"/>
      <c r="F3" s="6"/>
      <c r="G3" s="6"/>
      <c r="H3" s="6"/>
      <c r="I3" s="6"/>
      <c r="J3" s="6"/>
      <c r="K3" s="6"/>
    </row>
    <row r="4" spans="1:12" ht="20.25">
      <c r="A4" s="32" t="s">
        <v>46</v>
      </c>
      <c r="B4" s="32"/>
      <c r="C4" s="32"/>
      <c r="D4" s="32"/>
      <c r="E4" s="32"/>
      <c r="F4" s="32"/>
      <c r="G4" s="32"/>
      <c r="H4" s="32"/>
      <c r="I4" s="32"/>
      <c r="J4" s="32"/>
      <c r="K4" s="32"/>
    </row>
    <row r="5" spans="1:12" ht="20.25">
      <c r="A5" s="6"/>
      <c r="B5" s="6"/>
      <c r="C5" s="6"/>
      <c r="D5" s="6"/>
      <c r="E5" s="6"/>
      <c r="F5" s="6"/>
      <c r="G5" s="6"/>
      <c r="H5" s="6"/>
      <c r="I5" s="6"/>
      <c r="J5" s="6"/>
      <c r="K5" s="6"/>
    </row>
    <row r="6" spans="1:12" ht="20.25">
      <c r="A6" s="6"/>
      <c r="B6" s="6"/>
      <c r="C6" s="44" t="s">
        <v>27</v>
      </c>
      <c r="E6" s="6"/>
      <c r="F6" s="6"/>
      <c r="G6" s="6"/>
      <c r="H6" s="6"/>
      <c r="I6" s="6"/>
    </row>
    <row r="7" spans="1:12" ht="20.25">
      <c r="A7" s="43" t="s">
        <v>22</v>
      </c>
      <c r="B7" s="43" t="s">
        <v>170</v>
      </c>
      <c r="C7" s="219" t="s">
        <v>169</v>
      </c>
      <c r="D7" s="43">
        <v>2025</v>
      </c>
      <c r="E7" s="43" t="s">
        <v>38</v>
      </c>
      <c r="F7" s="6"/>
      <c r="G7" s="6"/>
    </row>
    <row r="8" spans="1:12" ht="33" customHeight="1">
      <c r="A8" s="368" t="s">
        <v>226</v>
      </c>
      <c r="B8" s="63" t="s">
        <v>29</v>
      </c>
      <c r="C8" s="307">
        <f>SUM(C9:C12)</f>
        <v>10041</v>
      </c>
      <c r="D8" s="308">
        <f>SUM(D9:D12)</f>
        <v>4136</v>
      </c>
      <c r="E8" s="63">
        <f>SUM(C8:D8)</f>
        <v>14177</v>
      </c>
      <c r="F8" s="6"/>
      <c r="G8" s="6"/>
      <c r="H8" s="6"/>
      <c r="I8" s="6"/>
    </row>
    <row r="9" spans="1:12" ht="33" customHeight="1">
      <c r="A9" s="364"/>
      <c r="B9" s="14" t="s">
        <v>158</v>
      </c>
      <c r="C9" s="309">
        <v>3855</v>
      </c>
      <c r="D9" s="15">
        <v>596</v>
      </c>
      <c r="E9" s="14">
        <f t="shared" ref="E9:E12" si="0">SUM(C9:D9)</f>
        <v>4451</v>
      </c>
      <c r="F9" s="6"/>
      <c r="G9" s="6"/>
      <c r="H9" s="6"/>
      <c r="I9" s="6"/>
    </row>
    <row r="10" spans="1:12" ht="33" customHeight="1">
      <c r="A10" s="364"/>
      <c r="B10" s="14" t="s">
        <v>220</v>
      </c>
      <c r="C10" s="309">
        <v>5035</v>
      </c>
      <c r="D10" s="15">
        <v>2375</v>
      </c>
      <c r="E10" s="14">
        <f t="shared" si="0"/>
        <v>7410</v>
      </c>
      <c r="F10" s="6"/>
      <c r="G10" s="6"/>
      <c r="H10" s="6"/>
      <c r="I10" s="6"/>
    </row>
    <row r="11" spans="1:12" ht="33" customHeight="1">
      <c r="A11" s="364"/>
      <c r="B11" s="14" t="s">
        <v>159</v>
      </c>
      <c r="C11" s="309">
        <v>481</v>
      </c>
      <c r="D11" s="15">
        <v>380</v>
      </c>
      <c r="E11" s="14">
        <f t="shared" si="0"/>
        <v>861</v>
      </c>
      <c r="F11" s="6"/>
      <c r="G11" s="6"/>
      <c r="H11" s="6"/>
      <c r="I11" s="6"/>
    </row>
    <row r="12" spans="1:12" ht="33" customHeight="1">
      <c r="A12" s="365"/>
      <c r="B12" s="64" t="s">
        <v>168</v>
      </c>
      <c r="C12" s="310">
        <v>670</v>
      </c>
      <c r="D12" s="311">
        <v>785</v>
      </c>
      <c r="E12" s="64">
        <f t="shared" si="0"/>
        <v>1455</v>
      </c>
      <c r="F12" s="6"/>
      <c r="G12" s="6"/>
      <c r="H12" s="6"/>
      <c r="I12" s="6"/>
    </row>
    <row r="13" spans="1:12" ht="16.5" customHeight="1">
      <c r="A13" s="367" t="s">
        <v>193</v>
      </c>
      <c r="B13" s="367"/>
      <c r="C13" s="367"/>
      <c r="D13" s="367"/>
      <c r="E13" s="367"/>
      <c r="F13" s="367"/>
      <c r="G13" s="367"/>
      <c r="H13" s="367"/>
      <c r="I13" s="367"/>
      <c r="J13" s="367"/>
      <c r="K13" s="367"/>
    </row>
    <row r="14" spans="1:12" ht="18.75" customHeight="1">
      <c r="A14" s="9"/>
      <c r="B14" s="88"/>
      <c r="C14" s="6"/>
      <c r="D14" s="6"/>
      <c r="E14" s="6"/>
      <c r="F14" s="6"/>
      <c r="G14" s="6"/>
      <c r="H14" s="93"/>
      <c r="I14" s="6"/>
      <c r="J14" s="6"/>
      <c r="K14" s="6"/>
      <c r="L14" s="94"/>
    </row>
    <row r="15" spans="1:12" ht="20.25">
      <c r="A15" s="32" t="s">
        <v>48</v>
      </c>
      <c r="B15" s="32"/>
      <c r="C15" s="32"/>
      <c r="D15" s="32"/>
      <c r="E15" s="32"/>
      <c r="F15" s="32"/>
      <c r="G15" s="32"/>
      <c r="H15" s="32"/>
      <c r="I15" s="32"/>
      <c r="J15" s="32"/>
      <c r="K15" s="32"/>
    </row>
    <row r="16" spans="1:12" ht="20.25">
      <c r="A16" s="6"/>
      <c r="B16" s="6"/>
      <c r="C16" s="6"/>
      <c r="D16" s="6"/>
      <c r="E16" s="6"/>
      <c r="F16" s="6"/>
      <c r="G16" s="6"/>
      <c r="H16" s="6"/>
      <c r="I16" s="6"/>
      <c r="J16" s="6"/>
      <c r="K16" s="6"/>
    </row>
    <row r="17" spans="1:11" ht="20.25">
      <c r="A17" s="6"/>
      <c r="B17" s="6"/>
      <c r="C17" s="44" t="s">
        <v>27</v>
      </c>
      <c r="E17" s="6"/>
      <c r="F17" s="6"/>
      <c r="G17" s="6"/>
      <c r="H17" s="6"/>
      <c r="I17" s="6"/>
    </row>
    <row r="18" spans="1:11" ht="20.25">
      <c r="A18" s="43" t="s">
        <v>22</v>
      </c>
      <c r="B18" s="86"/>
      <c r="C18" s="92">
        <v>2024</v>
      </c>
      <c r="D18" s="86">
        <v>2025</v>
      </c>
      <c r="E18" s="43"/>
      <c r="F18" s="6"/>
      <c r="G18" s="6"/>
      <c r="H18" s="6"/>
      <c r="I18" s="6"/>
    </row>
    <row r="19" spans="1:11" ht="121.5" customHeight="1">
      <c r="A19" s="108" t="s">
        <v>227</v>
      </c>
      <c r="B19" s="77" t="s">
        <v>29</v>
      </c>
      <c r="C19" s="312">
        <v>0.94</v>
      </c>
      <c r="D19" s="313">
        <v>0.51</v>
      </c>
      <c r="E19" s="6"/>
      <c r="F19" s="6"/>
      <c r="G19" s="6"/>
      <c r="H19" s="6"/>
      <c r="I19" s="6"/>
    </row>
    <row r="20" spans="1:11" ht="69.75" customHeight="1">
      <c r="A20" s="367" t="s">
        <v>217</v>
      </c>
      <c r="B20" s="367"/>
      <c r="C20" s="367"/>
      <c r="D20" s="367"/>
      <c r="E20" s="367"/>
      <c r="F20" s="367"/>
      <c r="G20" s="367"/>
      <c r="H20" s="367"/>
      <c r="I20" s="367"/>
      <c r="J20" s="367"/>
      <c r="K20" s="367"/>
    </row>
    <row r="21" spans="1:11" ht="20.25">
      <c r="A21" s="6"/>
      <c r="B21" s="6"/>
      <c r="C21" s="6"/>
      <c r="D21" s="6"/>
      <c r="E21" s="6"/>
      <c r="F21" s="6"/>
      <c r="G21" s="6"/>
      <c r="H21" s="6"/>
      <c r="I21" s="6"/>
    </row>
    <row r="22" spans="1:11" ht="20.25">
      <c r="A22" s="32" t="s">
        <v>297</v>
      </c>
      <c r="B22" s="32"/>
      <c r="C22" s="32"/>
      <c r="D22" s="32"/>
      <c r="E22" s="32"/>
      <c r="F22" s="32"/>
      <c r="G22" s="32"/>
      <c r="H22" s="32"/>
      <c r="I22" s="32"/>
      <c r="J22" s="241"/>
      <c r="K22" s="32"/>
    </row>
    <row r="23" spans="1:11" ht="20.25">
      <c r="A23" s="6"/>
      <c r="B23" s="6"/>
      <c r="C23" s="6"/>
      <c r="D23" s="6"/>
      <c r="E23" s="6"/>
      <c r="F23" s="6"/>
      <c r="G23" s="6"/>
      <c r="H23" s="6"/>
      <c r="I23" s="6"/>
    </row>
    <row r="24" spans="1:11" ht="20.25">
      <c r="A24" s="6"/>
      <c r="B24" s="6"/>
      <c r="C24" s="44" t="s">
        <v>27</v>
      </c>
      <c r="D24" s="6"/>
      <c r="E24" s="43"/>
      <c r="F24" s="6"/>
      <c r="G24" s="6"/>
      <c r="H24" s="6"/>
      <c r="I24" s="6"/>
    </row>
    <row r="25" spans="1:11" ht="20.25">
      <c r="A25" s="43" t="s">
        <v>22</v>
      </c>
      <c r="B25" s="43" t="s">
        <v>68</v>
      </c>
      <c r="C25" s="44">
        <v>2025</v>
      </c>
      <c r="D25" s="43"/>
      <c r="E25" s="43"/>
      <c r="F25" s="6"/>
      <c r="G25" s="6"/>
      <c r="H25" s="6"/>
      <c r="I25" s="6"/>
    </row>
    <row r="26" spans="1:11" ht="40.5" customHeight="1">
      <c r="A26" s="372" t="s">
        <v>194</v>
      </c>
      <c r="B26" s="59" t="s">
        <v>49</v>
      </c>
      <c r="C26" s="238">
        <v>0.68</v>
      </c>
      <c r="D26" s="6"/>
      <c r="F26" s="6"/>
      <c r="G26" s="6"/>
      <c r="H26" s="6"/>
      <c r="I26" s="6"/>
    </row>
    <row r="27" spans="1:11" ht="36" customHeight="1">
      <c r="A27" s="373"/>
      <c r="B27" s="47" t="s">
        <v>218</v>
      </c>
      <c r="C27" s="239">
        <v>0.67</v>
      </c>
      <c r="D27" s="6"/>
      <c r="F27" s="6"/>
      <c r="G27" s="6"/>
      <c r="H27" s="6"/>
      <c r="I27" s="6"/>
    </row>
    <row r="28" spans="1:11" ht="42" customHeight="1">
      <c r="A28" s="373"/>
      <c r="B28" s="47" t="s">
        <v>219</v>
      </c>
      <c r="C28" s="239">
        <v>0.7</v>
      </c>
      <c r="D28" s="6"/>
      <c r="E28" s="6"/>
      <c r="F28" s="6"/>
      <c r="G28" s="6"/>
      <c r="H28" s="6"/>
      <c r="I28" s="6"/>
    </row>
    <row r="29" spans="1:11" ht="32.25" customHeight="1">
      <c r="A29" s="373"/>
      <c r="B29" s="47" t="s">
        <v>51</v>
      </c>
      <c r="C29" s="239">
        <v>0.72</v>
      </c>
      <c r="D29" s="6"/>
      <c r="E29" s="6"/>
      <c r="F29" s="6"/>
      <c r="G29" s="6"/>
      <c r="H29" s="6"/>
      <c r="I29" s="6"/>
    </row>
    <row r="30" spans="1:11" ht="34.5" customHeight="1">
      <c r="A30" s="374"/>
      <c r="B30" s="60" t="s">
        <v>52</v>
      </c>
      <c r="C30" s="240">
        <v>0.62</v>
      </c>
      <c r="D30" s="6"/>
      <c r="E30" s="6"/>
      <c r="F30" s="6"/>
      <c r="G30" s="6"/>
      <c r="H30" s="6"/>
      <c r="I30" s="6"/>
    </row>
    <row r="31" spans="1:11" ht="20.25">
      <c r="A31" s="6"/>
      <c r="B31" s="6"/>
      <c r="C31" s="6"/>
      <c r="D31" s="6"/>
      <c r="E31" s="6"/>
      <c r="F31" s="6"/>
      <c r="G31" s="6"/>
      <c r="H31" s="6"/>
      <c r="I31" s="6"/>
    </row>
    <row r="32" spans="1:11">
      <c r="A32" s="95"/>
    </row>
  </sheetData>
  <mergeCells count="5">
    <mergeCell ref="A2:K2"/>
    <mergeCell ref="A8:A12"/>
    <mergeCell ref="A26:A30"/>
    <mergeCell ref="A13:K13"/>
    <mergeCell ref="A20:K20"/>
  </mergeCells>
  <pageMargins left="0.7" right="0.7" top="0.75" bottom="0.75" header="0.3" footer="0.3"/>
  <pageSetup paperSize="9" scale="61"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4449-416C-4ADB-A383-BABE1A3361A5}">
  <sheetPr>
    <pageSetUpPr fitToPage="1"/>
  </sheetPr>
  <dimension ref="A1:P39"/>
  <sheetViews>
    <sheetView topLeftCell="A24" zoomScaleNormal="100" workbookViewId="0">
      <selection activeCell="A2" sqref="A2"/>
    </sheetView>
  </sheetViews>
  <sheetFormatPr defaultColWidth="9.140625" defaultRowHeight="15"/>
  <cols>
    <col min="1" max="1" width="55.7109375" style="83" customWidth="1"/>
    <col min="2" max="2" width="35.7109375" style="83" customWidth="1"/>
    <col min="3" max="11" width="13.7109375" style="83" customWidth="1"/>
    <col min="12" max="16384" width="9.140625" style="83"/>
  </cols>
  <sheetData>
    <row r="1" spans="1:11" ht="38.25" customHeight="1">
      <c r="A1" s="347" t="s">
        <v>53</v>
      </c>
      <c r="B1" s="27"/>
      <c r="C1" s="27"/>
      <c r="D1" s="27"/>
      <c r="E1" s="27"/>
      <c r="F1" s="27"/>
      <c r="G1" s="27"/>
      <c r="H1" s="27"/>
      <c r="I1" s="27"/>
      <c r="J1" s="27"/>
      <c r="K1" s="27"/>
    </row>
    <row r="2" spans="1:11" s="84" customFormat="1" ht="21">
      <c r="A2" s="33" t="s">
        <v>54</v>
      </c>
      <c r="B2" s="34"/>
      <c r="C2" s="34"/>
      <c r="D2" s="34"/>
      <c r="E2" s="34"/>
      <c r="F2" s="34"/>
      <c r="G2" s="34"/>
      <c r="H2" s="34"/>
      <c r="I2" s="34"/>
      <c r="J2" s="34"/>
      <c r="K2" s="34"/>
    </row>
    <row r="3" spans="1:11" ht="20.25">
      <c r="A3" s="6"/>
      <c r="B3" s="6"/>
      <c r="C3" s="6"/>
      <c r="D3" s="6"/>
      <c r="E3" s="6"/>
      <c r="F3" s="6"/>
      <c r="G3" s="6"/>
      <c r="H3" s="6"/>
      <c r="I3" s="6"/>
      <c r="J3" s="6"/>
      <c r="K3" s="6"/>
    </row>
    <row r="4" spans="1:11" ht="20.25">
      <c r="A4" s="328" t="s">
        <v>155</v>
      </c>
      <c r="B4" s="328"/>
      <c r="C4" s="328"/>
      <c r="D4" s="328"/>
      <c r="E4" s="328"/>
      <c r="F4" s="328"/>
      <c r="G4" s="328"/>
      <c r="H4" s="328"/>
      <c r="I4" s="328"/>
      <c r="J4" s="328"/>
      <c r="K4" s="328"/>
    </row>
    <row r="5" spans="1:11" ht="20.25">
      <c r="A5" s="6"/>
      <c r="B5" s="6"/>
      <c r="C5" s="6"/>
      <c r="D5" s="6"/>
      <c r="E5" s="6"/>
      <c r="F5" s="6"/>
      <c r="G5" s="6"/>
      <c r="H5" s="6"/>
      <c r="I5" s="6"/>
      <c r="J5" s="6"/>
      <c r="K5" s="6"/>
    </row>
    <row r="6" spans="1:11" ht="20.25">
      <c r="A6" s="6"/>
      <c r="B6" s="6"/>
      <c r="C6" s="85" t="s">
        <v>27</v>
      </c>
      <c r="E6" s="6"/>
      <c r="F6" s="6"/>
      <c r="G6" s="6"/>
      <c r="H6" s="6"/>
    </row>
    <row r="7" spans="1:11" ht="20.25">
      <c r="A7" s="43" t="s">
        <v>22</v>
      </c>
      <c r="B7" s="43" t="s">
        <v>298</v>
      </c>
      <c r="C7" s="87">
        <v>2024</v>
      </c>
      <c r="D7" s="86">
        <v>2025</v>
      </c>
      <c r="E7" s="43"/>
      <c r="F7" s="6"/>
      <c r="G7" s="6"/>
      <c r="H7" s="6"/>
    </row>
    <row r="8" spans="1:11" ht="71.25" customHeight="1">
      <c r="A8" s="372" t="s">
        <v>221</v>
      </c>
      <c r="B8" s="63" t="s">
        <v>55</v>
      </c>
      <c r="C8" s="304">
        <v>0.59</v>
      </c>
      <c r="D8" s="302">
        <v>0.48</v>
      </c>
      <c r="E8" s="6"/>
      <c r="F8" s="6"/>
      <c r="G8"/>
    </row>
    <row r="9" spans="1:11" ht="71.25" customHeight="1">
      <c r="A9" s="374"/>
      <c r="B9" s="64" t="s">
        <v>167</v>
      </c>
      <c r="C9" s="305">
        <v>0.41</v>
      </c>
      <c r="D9" s="303">
        <v>0.26</v>
      </c>
      <c r="E9" s="6"/>
      <c r="F9" s="6"/>
      <c r="G9"/>
    </row>
    <row r="10" spans="1:11" ht="17.25" customHeight="1">
      <c r="A10" s="301" t="s">
        <v>164</v>
      </c>
      <c r="B10" s="88"/>
      <c r="C10" s="91"/>
      <c r="D10" s="91"/>
      <c r="E10" s="6"/>
      <c r="F10" s="6"/>
      <c r="G10"/>
    </row>
    <row r="11" spans="1:11" ht="20.25">
      <c r="A11" s="9"/>
      <c r="B11" s="88"/>
      <c r="C11" s="89"/>
      <c r="D11" s="6"/>
      <c r="E11" s="6"/>
      <c r="F11" s="6"/>
      <c r="G11" s="6"/>
      <c r="H11" s="6"/>
    </row>
    <row r="12" spans="1:11" ht="20.25">
      <c r="A12" s="328" t="s">
        <v>56</v>
      </c>
      <c r="B12" s="328"/>
      <c r="C12" s="328"/>
      <c r="D12" s="328"/>
      <c r="E12" s="328"/>
      <c r="F12" s="328"/>
      <c r="G12" s="328"/>
      <c r="H12" s="328"/>
      <c r="I12" s="328"/>
      <c r="J12" s="328"/>
      <c r="K12" s="328"/>
    </row>
    <row r="13" spans="1:11" ht="20.25">
      <c r="A13" s="6"/>
      <c r="B13" s="6"/>
      <c r="C13" s="6"/>
      <c r="D13" s="6"/>
      <c r="E13" s="6"/>
      <c r="F13" s="6"/>
      <c r="G13" s="6"/>
      <c r="H13" s="6"/>
      <c r="I13" s="6"/>
      <c r="J13" s="6"/>
      <c r="K13" s="6"/>
    </row>
    <row r="14" spans="1:11" ht="20.25">
      <c r="A14" s="6"/>
      <c r="B14" s="6"/>
      <c r="C14" s="85" t="s">
        <v>27</v>
      </c>
      <c r="D14" s="6"/>
      <c r="E14" s="6"/>
      <c r="F14" s="6"/>
      <c r="G14" s="6"/>
      <c r="H14" s="6"/>
    </row>
    <row r="15" spans="1:11" ht="20.25">
      <c r="A15" s="43" t="s">
        <v>22</v>
      </c>
      <c r="B15" s="86"/>
      <c r="C15" s="87">
        <v>2024</v>
      </c>
      <c r="D15" s="43"/>
      <c r="E15" s="43"/>
      <c r="F15" s="6"/>
      <c r="G15" s="6"/>
      <c r="H15" s="6"/>
    </row>
    <row r="16" spans="1:11" ht="143.25" customHeight="1">
      <c r="A16" s="80" t="s">
        <v>223</v>
      </c>
      <c r="B16" s="4" t="s">
        <v>29</v>
      </c>
      <c r="C16" s="157">
        <v>0.59</v>
      </c>
      <c r="D16" s="6"/>
      <c r="E16" s="90"/>
      <c r="F16" s="6"/>
      <c r="G16" s="6"/>
      <c r="H16" s="6"/>
    </row>
    <row r="17" spans="1:16" ht="20.25">
      <c r="A17" s="9"/>
      <c r="B17" s="88"/>
      <c r="C17" s="6"/>
      <c r="D17" s="6"/>
      <c r="E17" s="6"/>
      <c r="F17" s="6"/>
      <c r="G17" s="6"/>
      <c r="H17" s="6"/>
    </row>
    <row r="18" spans="1:16" ht="20.25">
      <c r="A18" s="6"/>
      <c r="B18" s="6"/>
      <c r="C18" s="85" t="s">
        <v>27</v>
      </c>
      <c r="D18" s="6"/>
      <c r="E18" s="6"/>
      <c r="F18" s="6"/>
      <c r="G18" s="6"/>
      <c r="H18" s="6"/>
    </row>
    <row r="19" spans="1:16" ht="20.25">
      <c r="A19" s="43" t="s">
        <v>22</v>
      </c>
      <c r="B19" s="86" t="s">
        <v>28</v>
      </c>
      <c r="C19" s="87">
        <v>2023</v>
      </c>
      <c r="D19" s="86">
        <v>2024</v>
      </c>
      <c r="E19" s="86">
        <v>2025</v>
      </c>
      <c r="F19" s="43"/>
      <c r="G19" s="6"/>
      <c r="H19" s="6"/>
    </row>
    <row r="20" spans="1:16" ht="20.25">
      <c r="A20" s="372" t="s">
        <v>57</v>
      </c>
      <c r="B20" s="59" t="s">
        <v>29</v>
      </c>
      <c r="C20" s="304">
        <v>0.42</v>
      </c>
      <c r="D20" s="316">
        <v>0.41</v>
      </c>
      <c r="E20" s="316">
        <v>0.41</v>
      </c>
      <c r="F20" s="91"/>
      <c r="G20" s="6"/>
      <c r="H20" s="6"/>
      <c r="P20" s="88"/>
    </row>
    <row r="21" spans="1:16" ht="20.25">
      <c r="A21" s="373"/>
      <c r="B21" s="47" t="s">
        <v>30</v>
      </c>
      <c r="C21" s="329">
        <v>0.4</v>
      </c>
      <c r="D21" s="330">
        <v>0.41</v>
      </c>
      <c r="E21" s="330">
        <v>0.45</v>
      </c>
      <c r="F21" s="91"/>
      <c r="G21" s="6"/>
      <c r="H21" s="6"/>
      <c r="P21" s="88"/>
    </row>
    <row r="22" spans="1:16" ht="20.25">
      <c r="A22" s="373"/>
      <c r="B22" s="47" t="s">
        <v>31</v>
      </c>
      <c r="C22" s="329">
        <v>0.44</v>
      </c>
      <c r="D22" s="330">
        <v>0.42</v>
      </c>
      <c r="E22" s="330">
        <v>0.4</v>
      </c>
      <c r="F22" s="91"/>
      <c r="G22" s="6"/>
      <c r="H22" s="6"/>
      <c r="P22" s="88"/>
    </row>
    <row r="23" spans="1:16" ht="20.25">
      <c r="A23" s="373"/>
      <c r="B23" s="47" t="s">
        <v>32</v>
      </c>
      <c r="C23" s="329">
        <v>0.37</v>
      </c>
      <c r="D23" s="330">
        <v>0.38</v>
      </c>
      <c r="E23" s="330">
        <v>0.41</v>
      </c>
      <c r="F23" s="91"/>
      <c r="G23" s="6"/>
      <c r="H23" s="6"/>
      <c r="P23" s="88"/>
    </row>
    <row r="24" spans="1:16" ht="20.25">
      <c r="A24" s="373"/>
      <c r="B24" s="47" t="s">
        <v>33</v>
      </c>
      <c r="C24" s="329">
        <v>0.4</v>
      </c>
      <c r="D24" s="330">
        <v>0.43</v>
      </c>
      <c r="E24" s="330">
        <v>0.42</v>
      </c>
      <c r="F24" s="91"/>
      <c r="G24" s="6"/>
      <c r="H24" s="6"/>
      <c r="P24" s="88"/>
    </row>
    <row r="25" spans="1:16" ht="20.25">
      <c r="A25" s="373"/>
      <c r="B25" s="47" t="s">
        <v>58</v>
      </c>
      <c r="C25" s="329">
        <v>0.57999999999999996</v>
      </c>
      <c r="D25" s="330">
        <v>0.55000000000000004</v>
      </c>
      <c r="E25" s="330">
        <v>0.56999999999999995</v>
      </c>
      <c r="F25" s="91"/>
      <c r="G25" s="6"/>
      <c r="H25" s="6"/>
      <c r="P25" s="88"/>
    </row>
    <row r="26" spans="1:16" ht="39" customHeight="1">
      <c r="A26" s="373"/>
      <c r="B26" s="47" t="s">
        <v>222</v>
      </c>
      <c r="C26" s="329">
        <v>0.42</v>
      </c>
      <c r="D26" s="330">
        <v>0.53</v>
      </c>
      <c r="E26" s="330">
        <v>0.53</v>
      </c>
      <c r="F26" s="91"/>
      <c r="G26" s="6"/>
      <c r="H26" s="6"/>
      <c r="P26" s="88"/>
    </row>
    <row r="27" spans="1:16" ht="20.25">
      <c r="A27" s="373"/>
      <c r="B27" s="47" t="s">
        <v>35</v>
      </c>
      <c r="C27" s="329">
        <v>0.4</v>
      </c>
      <c r="D27" s="330">
        <v>0.39</v>
      </c>
      <c r="E27" s="330">
        <v>0.37</v>
      </c>
      <c r="F27" s="91"/>
      <c r="G27" s="6"/>
      <c r="H27" s="6"/>
      <c r="P27" s="88"/>
    </row>
    <row r="28" spans="1:16" ht="27" customHeight="1">
      <c r="A28" s="373"/>
      <c r="B28" s="47" t="s">
        <v>59</v>
      </c>
      <c r="C28" s="329">
        <v>0.47</v>
      </c>
      <c r="D28" s="330">
        <v>0.44</v>
      </c>
      <c r="E28" s="330">
        <v>0.47</v>
      </c>
      <c r="F28" s="91"/>
      <c r="G28" s="6"/>
      <c r="H28" s="6"/>
      <c r="P28" s="88"/>
    </row>
    <row r="29" spans="1:16" ht="20.25">
      <c r="A29" s="374"/>
      <c r="B29" s="60" t="s">
        <v>60</v>
      </c>
      <c r="C29" s="305">
        <v>0.31</v>
      </c>
      <c r="D29" s="303">
        <v>0.35</v>
      </c>
      <c r="E29" s="303">
        <v>0.36</v>
      </c>
      <c r="F29" s="91"/>
      <c r="G29" s="6"/>
      <c r="H29" s="6"/>
      <c r="P29" s="88"/>
    </row>
    <row r="30" spans="1:16" ht="42.75" customHeight="1">
      <c r="A30" s="375" t="s">
        <v>229</v>
      </c>
      <c r="B30" s="375"/>
      <c r="C30" s="375"/>
      <c r="D30" s="375"/>
      <c r="E30" s="375"/>
      <c r="F30" s="375"/>
      <c r="G30" s="375"/>
      <c r="H30" s="375"/>
      <c r="I30" s="375"/>
      <c r="J30" s="375"/>
      <c r="K30" s="375"/>
      <c r="P30" s="88"/>
    </row>
    <row r="31" spans="1:16" ht="20.25">
      <c r="A31" s="9"/>
      <c r="B31" s="88"/>
      <c r="C31" s="6"/>
      <c r="D31" s="6"/>
      <c r="E31" s="6"/>
      <c r="F31" s="6"/>
      <c r="G31" s="6"/>
      <c r="H31" s="6"/>
    </row>
    <row r="32" spans="1:16" ht="20.25">
      <c r="A32" s="328" t="s">
        <v>300</v>
      </c>
      <c r="B32" s="328"/>
      <c r="C32" s="328"/>
      <c r="D32" s="328"/>
      <c r="E32" s="328"/>
      <c r="F32" s="328"/>
      <c r="G32" s="328"/>
      <c r="H32" s="328"/>
      <c r="I32" s="328"/>
      <c r="J32" s="328"/>
      <c r="K32" s="328"/>
    </row>
    <row r="33" spans="1:11" ht="20.25">
      <c r="A33" s="6"/>
      <c r="B33" s="6"/>
      <c r="C33" s="6"/>
      <c r="D33" s="6"/>
      <c r="E33" s="6"/>
      <c r="F33" s="6"/>
      <c r="G33" s="6"/>
      <c r="H33" s="6"/>
      <c r="I33" s="43"/>
      <c r="J33" s="43"/>
    </row>
    <row r="34" spans="1:11" ht="20.25">
      <c r="A34" s="6"/>
      <c r="B34" s="6"/>
      <c r="C34" s="85" t="s">
        <v>27</v>
      </c>
      <c r="D34" s="6"/>
      <c r="E34" s="6"/>
      <c r="F34" s="6"/>
      <c r="G34" s="6"/>
      <c r="H34" s="6"/>
    </row>
    <row r="35" spans="1:11" ht="20.25">
      <c r="A35" s="9"/>
      <c r="B35" s="86" t="s">
        <v>299</v>
      </c>
      <c r="C35" s="85">
        <v>2024</v>
      </c>
      <c r="D35" s="43"/>
      <c r="E35" s="6"/>
      <c r="F35" s="6"/>
      <c r="G35" s="6"/>
      <c r="H35" s="6"/>
    </row>
    <row r="36" spans="1:11" ht="48.75" customHeight="1">
      <c r="A36" s="372" t="s">
        <v>224</v>
      </c>
      <c r="B36" s="63" t="s">
        <v>61</v>
      </c>
      <c r="C36" s="304" t="s">
        <v>171</v>
      </c>
      <c r="D36" s="43"/>
      <c r="E36" s="6"/>
      <c r="F36" s="6"/>
      <c r="G36" s="6"/>
      <c r="H36" s="6"/>
    </row>
    <row r="37" spans="1:11" ht="53.25" customHeight="1">
      <c r="A37" s="374"/>
      <c r="B37" s="188" t="s">
        <v>62</v>
      </c>
      <c r="C37" s="305" t="s">
        <v>172</v>
      </c>
      <c r="D37" s="43"/>
      <c r="F37" s="6"/>
      <c r="G37" s="6"/>
      <c r="H37" s="6"/>
    </row>
    <row r="38" spans="1:11" ht="28.5" customHeight="1">
      <c r="A38" s="375" t="s">
        <v>228</v>
      </c>
      <c r="B38" s="375"/>
      <c r="C38" s="375"/>
      <c r="D38" s="375"/>
      <c r="E38" s="375"/>
      <c r="F38" s="375"/>
      <c r="G38" s="375"/>
      <c r="H38" s="375"/>
      <c r="I38" s="375"/>
      <c r="J38" s="375"/>
      <c r="K38" s="375"/>
    </row>
    <row r="39" spans="1:11" ht="20.25">
      <c r="A39" s="6"/>
      <c r="B39" s="6"/>
      <c r="C39" s="6"/>
      <c r="D39" s="6"/>
      <c r="E39" s="6"/>
      <c r="F39" s="6"/>
      <c r="G39" s="6"/>
      <c r="H39" s="6"/>
    </row>
  </sheetData>
  <mergeCells count="5">
    <mergeCell ref="A20:A29"/>
    <mergeCell ref="A8:A9"/>
    <mergeCell ref="A36:A37"/>
    <mergeCell ref="A30:K30"/>
    <mergeCell ref="A38:K38"/>
  </mergeCells>
  <pageMargins left="0.7" right="0.7" top="0.75" bottom="0.75" header="0.3" footer="0.3"/>
  <pageSetup paperSize="9" scale="55"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8642C-DF0A-4648-BFC5-CC7413DEF95D}">
  <sheetPr>
    <pageSetUpPr fitToPage="1"/>
  </sheetPr>
  <dimension ref="A1:K164"/>
  <sheetViews>
    <sheetView topLeftCell="A66" zoomScaleNormal="100" workbookViewId="0">
      <selection activeCell="A37" sqref="A37"/>
    </sheetView>
  </sheetViews>
  <sheetFormatPr defaultColWidth="9.140625" defaultRowHeight="15"/>
  <cols>
    <col min="1" max="1" width="55.7109375" customWidth="1"/>
    <col min="2" max="2" width="35.7109375" customWidth="1"/>
    <col min="3" max="11" width="13.7109375" customWidth="1"/>
  </cols>
  <sheetData>
    <row r="1" spans="1:11" ht="31.5" customHeight="1">
      <c r="A1" s="376" t="s">
        <v>63</v>
      </c>
      <c r="B1" s="377"/>
      <c r="C1" s="377"/>
      <c r="D1" s="377"/>
      <c r="E1" s="377"/>
      <c r="F1" s="377"/>
      <c r="G1" s="377"/>
      <c r="H1" s="377"/>
      <c r="I1" s="331"/>
      <c r="J1" s="331"/>
      <c r="K1" s="331"/>
    </row>
    <row r="2" spans="1:11" s="37" customFormat="1" ht="21">
      <c r="A2" s="35" t="s">
        <v>64</v>
      </c>
      <c r="B2" s="35"/>
      <c r="C2" s="36"/>
      <c r="D2" s="36"/>
      <c r="E2" s="36"/>
      <c r="F2" s="36"/>
    </row>
    <row r="3" spans="1:11" ht="20.25">
      <c r="A3" s="7"/>
      <c r="B3" s="7"/>
      <c r="C3" s="6"/>
      <c r="D3" s="6"/>
      <c r="E3" s="6"/>
      <c r="F3" s="6"/>
    </row>
    <row r="4" spans="1:11" ht="20.25">
      <c r="A4" s="38" t="s">
        <v>65</v>
      </c>
      <c r="B4" s="38"/>
      <c r="C4" s="38"/>
      <c r="D4" s="38"/>
      <c r="E4" s="38"/>
      <c r="F4" s="38"/>
      <c r="G4" s="306"/>
      <c r="H4" s="306"/>
      <c r="I4" s="306"/>
      <c r="J4" s="306"/>
      <c r="K4" s="306"/>
    </row>
    <row r="5" spans="1:11" ht="20.25">
      <c r="A5" s="6"/>
      <c r="B5" s="6"/>
      <c r="C5" s="6"/>
      <c r="D5" s="6"/>
      <c r="E5" s="6"/>
      <c r="F5" s="6"/>
    </row>
    <row r="6" spans="1:11" ht="20.25">
      <c r="A6" s="2"/>
      <c r="B6" s="2"/>
      <c r="C6" s="30" t="s">
        <v>27</v>
      </c>
      <c r="D6" s="2"/>
      <c r="E6" s="1"/>
      <c r="F6" s="2"/>
    </row>
    <row r="7" spans="1:11" ht="20.25">
      <c r="A7" s="1" t="s">
        <v>22</v>
      </c>
      <c r="B7" s="1" t="s">
        <v>68</v>
      </c>
      <c r="C7" s="42">
        <v>2024</v>
      </c>
      <c r="D7" s="43"/>
      <c r="E7" s="1"/>
      <c r="F7" s="2"/>
    </row>
    <row r="8" spans="1:11" ht="20.25">
      <c r="A8" s="378" t="s">
        <v>232</v>
      </c>
      <c r="B8" s="61" t="s">
        <v>49</v>
      </c>
      <c r="C8" s="153">
        <v>0.57999999999999996</v>
      </c>
      <c r="D8" s="2"/>
      <c r="E8" s="2"/>
      <c r="F8" s="2"/>
    </row>
    <row r="9" spans="1:11" ht="20.25">
      <c r="A9" s="379"/>
      <c r="B9" s="47" t="s">
        <v>157</v>
      </c>
      <c r="C9" s="154">
        <v>0.63</v>
      </c>
      <c r="D9" s="2"/>
      <c r="E9" s="2"/>
      <c r="F9" s="2"/>
    </row>
    <row r="10" spans="1:11" ht="20.25">
      <c r="A10" s="379"/>
      <c r="B10" s="53" t="s">
        <v>50</v>
      </c>
      <c r="C10" s="154">
        <v>0.5</v>
      </c>
      <c r="D10" s="2"/>
      <c r="E10" s="2"/>
      <c r="F10" s="2"/>
    </row>
    <row r="11" spans="1:11" ht="20.25">
      <c r="A11" s="379"/>
      <c r="B11" s="53" t="s">
        <v>66</v>
      </c>
      <c r="C11" s="154">
        <v>0.68</v>
      </c>
      <c r="D11" s="2"/>
      <c r="E11" s="2"/>
      <c r="F11" s="2"/>
    </row>
    <row r="12" spans="1:11" ht="20.25">
      <c r="A12" s="379"/>
      <c r="B12" s="53" t="s">
        <v>67</v>
      </c>
      <c r="C12" s="154">
        <v>0.44</v>
      </c>
      <c r="D12" s="2"/>
      <c r="E12" s="2"/>
      <c r="F12" s="2"/>
    </row>
    <row r="13" spans="1:11" ht="20.25">
      <c r="A13" s="379"/>
      <c r="B13" s="53" t="s">
        <v>51</v>
      </c>
      <c r="C13" s="154">
        <v>0.62</v>
      </c>
      <c r="D13" s="2"/>
      <c r="E13" s="2"/>
      <c r="F13" s="2"/>
    </row>
    <row r="14" spans="1:11" ht="20.25">
      <c r="A14" s="380"/>
      <c r="B14" s="58" t="s">
        <v>52</v>
      </c>
      <c r="C14" s="155">
        <v>0.44</v>
      </c>
      <c r="D14" s="2"/>
      <c r="E14" s="2"/>
      <c r="F14" s="2"/>
    </row>
    <row r="15" spans="1:11" ht="20.25">
      <c r="A15" s="381" t="s">
        <v>231</v>
      </c>
      <c r="B15" s="53" t="s">
        <v>49</v>
      </c>
      <c r="C15" s="154">
        <v>0.38</v>
      </c>
      <c r="D15" s="2"/>
      <c r="E15" s="2"/>
      <c r="F15" s="2"/>
    </row>
    <row r="16" spans="1:11" ht="20.25">
      <c r="A16" s="381"/>
      <c r="B16" s="47" t="s">
        <v>157</v>
      </c>
      <c r="C16" s="154">
        <v>0.41</v>
      </c>
      <c r="D16" s="2"/>
      <c r="E16" s="2"/>
      <c r="F16" s="2"/>
    </row>
    <row r="17" spans="1:6" ht="20.25">
      <c r="A17" s="381"/>
      <c r="B17" s="53" t="s">
        <v>50</v>
      </c>
      <c r="C17" s="154">
        <v>0.36</v>
      </c>
      <c r="D17" s="2"/>
      <c r="E17" s="2"/>
      <c r="F17" s="2"/>
    </row>
    <row r="18" spans="1:6" ht="20.25">
      <c r="A18" s="381"/>
      <c r="B18" s="53" t="s">
        <v>66</v>
      </c>
      <c r="C18" s="154">
        <v>0.54</v>
      </c>
      <c r="D18" s="2"/>
      <c r="E18" s="2"/>
      <c r="F18" s="2"/>
    </row>
    <row r="19" spans="1:6" ht="20.25">
      <c r="A19" s="381"/>
      <c r="B19" s="53" t="s">
        <v>67</v>
      </c>
      <c r="C19" s="154">
        <v>0.27</v>
      </c>
      <c r="D19" s="2"/>
      <c r="E19" s="2"/>
      <c r="F19" s="2"/>
    </row>
    <row r="20" spans="1:6" ht="20.25">
      <c r="A20" s="381"/>
      <c r="B20" s="53" t="s">
        <v>51</v>
      </c>
      <c r="C20" s="154">
        <v>0.48</v>
      </c>
      <c r="D20" s="2"/>
      <c r="E20" s="2"/>
      <c r="F20" s="2"/>
    </row>
    <row r="21" spans="1:6" ht="20.25">
      <c r="A21" s="382"/>
      <c r="B21" s="58" t="s">
        <v>52</v>
      </c>
      <c r="C21" s="155">
        <v>0.24</v>
      </c>
      <c r="D21" s="2"/>
      <c r="E21" s="2"/>
      <c r="F21" s="2"/>
    </row>
    <row r="22" spans="1:6" ht="20.25">
      <c r="A22" s="381" t="s">
        <v>230</v>
      </c>
      <c r="B22" s="53" t="s">
        <v>49</v>
      </c>
      <c r="C22" s="154">
        <v>0.42</v>
      </c>
      <c r="D22" s="2"/>
      <c r="E22" s="2"/>
      <c r="F22" s="2"/>
    </row>
    <row r="23" spans="1:6" ht="20.25">
      <c r="A23" s="381"/>
      <c r="B23" s="47" t="s">
        <v>157</v>
      </c>
      <c r="C23" s="154">
        <v>0.47</v>
      </c>
      <c r="D23" s="2"/>
      <c r="E23" s="2"/>
      <c r="F23" s="2"/>
    </row>
    <row r="24" spans="1:6" ht="20.25">
      <c r="A24" s="381"/>
      <c r="B24" s="53" t="s">
        <v>50</v>
      </c>
      <c r="C24" s="154">
        <v>0.36</v>
      </c>
      <c r="D24" s="2"/>
      <c r="E24" s="2"/>
      <c r="F24" s="2"/>
    </row>
    <row r="25" spans="1:6" ht="20.25">
      <c r="A25" s="381"/>
      <c r="B25" s="53" t="s">
        <v>66</v>
      </c>
      <c r="C25" s="154">
        <v>0.54</v>
      </c>
      <c r="D25" s="2"/>
      <c r="E25" s="2"/>
      <c r="F25" s="2"/>
    </row>
    <row r="26" spans="1:6" ht="20.25">
      <c r="A26" s="381"/>
      <c r="B26" s="53" t="s">
        <v>67</v>
      </c>
      <c r="C26" s="154">
        <v>0.27</v>
      </c>
      <c r="D26" s="2"/>
      <c r="E26" s="2"/>
      <c r="F26" s="2"/>
    </row>
    <row r="27" spans="1:6" ht="20.25">
      <c r="A27" s="381"/>
      <c r="B27" s="53" t="s">
        <v>51</v>
      </c>
      <c r="C27" s="154">
        <v>0.48</v>
      </c>
      <c r="D27" s="2"/>
      <c r="E27" s="2"/>
      <c r="F27" s="2"/>
    </row>
    <row r="28" spans="1:6" ht="20.25">
      <c r="A28" s="382"/>
      <c r="B28" s="58" t="s">
        <v>52</v>
      </c>
      <c r="C28" s="155">
        <v>0.24</v>
      </c>
      <c r="D28" s="2"/>
      <c r="E28" s="2"/>
      <c r="F28" s="2"/>
    </row>
    <row r="29" spans="1:6" ht="20.25">
      <c r="A29" s="381" t="s">
        <v>233</v>
      </c>
      <c r="B29" s="53" t="s">
        <v>49</v>
      </c>
      <c r="C29" s="154">
        <v>0.89</v>
      </c>
      <c r="D29" s="2"/>
      <c r="E29" s="2"/>
      <c r="F29" s="2"/>
    </row>
    <row r="30" spans="1:6" ht="20.25">
      <c r="A30" s="381"/>
      <c r="B30" s="47" t="s">
        <v>157</v>
      </c>
      <c r="C30" s="154">
        <v>0.92</v>
      </c>
      <c r="D30" s="2"/>
      <c r="E30" s="2"/>
      <c r="F30" s="2"/>
    </row>
    <row r="31" spans="1:6" ht="20.25">
      <c r="A31" s="381"/>
      <c r="B31" s="53" t="s">
        <v>50</v>
      </c>
      <c r="C31" s="154">
        <v>0.85</v>
      </c>
      <c r="D31" s="2"/>
      <c r="E31" s="2"/>
      <c r="F31" s="2"/>
    </row>
    <row r="32" spans="1:6" ht="20.25">
      <c r="A32" s="381"/>
      <c r="B32" s="53" t="s">
        <v>66</v>
      </c>
      <c r="C32" s="154">
        <v>0.9</v>
      </c>
      <c r="D32" s="2"/>
      <c r="E32" s="2"/>
      <c r="F32" s="2"/>
    </row>
    <row r="33" spans="1:11" ht="20.25">
      <c r="A33" s="381"/>
      <c r="B33" s="53" t="s">
        <v>67</v>
      </c>
      <c r="C33" s="154">
        <v>0.79</v>
      </c>
      <c r="D33" s="2"/>
      <c r="E33" s="2"/>
      <c r="F33" s="2"/>
    </row>
    <row r="34" spans="1:11" ht="20.25">
      <c r="A34" s="381"/>
      <c r="B34" s="53" t="s">
        <v>51</v>
      </c>
      <c r="C34" s="154">
        <v>0.92</v>
      </c>
      <c r="D34" s="2"/>
      <c r="E34" s="2"/>
      <c r="F34" s="2"/>
    </row>
    <row r="35" spans="1:11" ht="20.25">
      <c r="A35" s="382"/>
      <c r="B35" s="58" t="s">
        <v>52</v>
      </c>
      <c r="C35" s="155">
        <v>0.79</v>
      </c>
      <c r="D35" s="2"/>
      <c r="E35" s="2"/>
      <c r="F35" s="2"/>
    </row>
    <row r="36" spans="1:11" ht="20.25">
      <c r="A36" s="2"/>
      <c r="B36" s="2"/>
      <c r="C36" s="2"/>
      <c r="D36" s="2"/>
      <c r="E36" s="2"/>
      <c r="F36" s="2"/>
    </row>
    <row r="37" spans="1:11" ht="20.25">
      <c r="A37" s="38" t="s">
        <v>249</v>
      </c>
      <c r="B37" s="38"/>
      <c r="C37" s="38"/>
      <c r="D37" s="38"/>
      <c r="E37" s="38"/>
      <c r="F37" s="38"/>
      <c r="G37" s="306"/>
      <c r="H37" s="306"/>
      <c r="I37" s="306"/>
      <c r="J37" s="306"/>
      <c r="K37" s="306"/>
    </row>
    <row r="38" spans="1:11" ht="20.25">
      <c r="A38" s="6"/>
      <c r="B38" s="6"/>
      <c r="C38" s="6"/>
      <c r="D38" s="6"/>
      <c r="E38" s="6"/>
      <c r="F38" s="6"/>
    </row>
    <row r="39" spans="1:11" ht="20.25">
      <c r="A39" s="2"/>
      <c r="B39" s="2"/>
      <c r="C39" s="16" t="s">
        <v>27</v>
      </c>
      <c r="D39" s="2"/>
      <c r="E39" s="1"/>
      <c r="F39" s="2"/>
    </row>
    <row r="40" spans="1:11" ht="20.25">
      <c r="A40" s="1" t="s">
        <v>22</v>
      </c>
      <c r="B40" s="1" t="s">
        <v>68</v>
      </c>
      <c r="C40" s="62">
        <v>2024</v>
      </c>
      <c r="D40" s="43">
        <v>2025</v>
      </c>
      <c r="E40" s="1"/>
      <c r="F40" s="2"/>
    </row>
    <row r="41" spans="1:11" ht="29.1" customHeight="1">
      <c r="A41" s="368" t="s">
        <v>234</v>
      </c>
      <c r="B41" s="63" t="s">
        <v>49</v>
      </c>
      <c r="C41" s="315">
        <v>0.63</v>
      </c>
      <c r="D41" s="316">
        <v>0.69423558897243109</v>
      </c>
      <c r="E41" s="91"/>
    </row>
    <row r="42" spans="1:11" ht="29.1" customHeight="1">
      <c r="A42" s="364"/>
      <c r="B42" s="14" t="s">
        <v>157</v>
      </c>
      <c r="C42" s="224">
        <v>0.71</v>
      </c>
      <c r="D42" s="317">
        <v>0.72</v>
      </c>
      <c r="E42" s="91"/>
      <c r="F42" s="2"/>
    </row>
    <row r="43" spans="1:11" ht="29.1" customHeight="1">
      <c r="A43" s="364"/>
      <c r="B43" s="14" t="s">
        <v>50</v>
      </c>
      <c r="C43" s="224">
        <v>0.56999999999999995</v>
      </c>
      <c r="D43" s="317">
        <v>0.65536723163841804</v>
      </c>
      <c r="E43" s="91"/>
      <c r="F43" s="2"/>
    </row>
    <row r="44" spans="1:11" ht="29.1" customHeight="1">
      <c r="A44" s="364"/>
      <c r="B44" s="14" t="s">
        <v>51</v>
      </c>
      <c r="C44" s="224">
        <v>0.66</v>
      </c>
      <c r="D44" s="317">
        <v>0.71617161716171618</v>
      </c>
      <c r="E44" s="91"/>
      <c r="F44" s="2"/>
    </row>
    <row r="45" spans="1:11" ht="29.1" customHeight="1">
      <c r="A45" s="365"/>
      <c r="B45" s="64" t="s">
        <v>52</v>
      </c>
      <c r="C45" s="318">
        <v>0.51</v>
      </c>
      <c r="D45" s="319">
        <v>0.63</v>
      </c>
      <c r="F45" s="2"/>
    </row>
    <row r="46" spans="1:11" ht="29.1" customHeight="1">
      <c r="A46" s="368" t="s">
        <v>235</v>
      </c>
      <c r="B46" s="63" t="s">
        <v>49</v>
      </c>
      <c r="C46" s="315">
        <v>0.57999999999999996</v>
      </c>
      <c r="D46" s="316">
        <v>0.64661654135338342</v>
      </c>
      <c r="E46" s="91"/>
      <c r="F46" s="2"/>
    </row>
    <row r="47" spans="1:11" ht="29.1" customHeight="1">
      <c r="A47" s="364"/>
      <c r="B47" s="14" t="s">
        <v>157</v>
      </c>
      <c r="C47" s="224">
        <v>0.74</v>
      </c>
      <c r="D47" s="317">
        <v>0.66</v>
      </c>
      <c r="E47" s="91"/>
      <c r="F47" s="2"/>
    </row>
    <row r="48" spans="1:11" ht="29.1" customHeight="1">
      <c r="A48" s="364"/>
      <c r="B48" s="14" t="s">
        <v>50</v>
      </c>
      <c r="C48" s="224">
        <v>0.46</v>
      </c>
      <c r="D48" s="317">
        <v>0.65536723163841804</v>
      </c>
      <c r="E48" s="91"/>
      <c r="F48" s="2"/>
    </row>
    <row r="49" spans="1:6" ht="29.1" customHeight="1">
      <c r="A49" s="364"/>
      <c r="B49" s="14" t="s">
        <v>51</v>
      </c>
      <c r="C49" s="224">
        <v>0.64</v>
      </c>
      <c r="D49" s="317">
        <v>0.67656765676567654</v>
      </c>
      <c r="E49" s="91"/>
      <c r="F49" s="2"/>
    </row>
    <row r="50" spans="1:6" ht="29.1" customHeight="1">
      <c r="A50" s="365"/>
      <c r="B50" s="64" t="s">
        <v>52</v>
      </c>
      <c r="C50" s="318">
        <v>0.4</v>
      </c>
      <c r="D50" s="319">
        <v>0.55000000000000004</v>
      </c>
      <c r="F50" s="2"/>
    </row>
    <row r="51" spans="1:6" ht="29.1" customHeight="1">
      <c r="A51" s="368" t="s">
        <v>236</v>
      </c>
      <c r="B51" s="63" t="s">
        <v>49</v>
      </c>
      <c r="C51" s="315">
        <v>0.49</v>
      </c>
      <c r="D51" s="316">
        <v>0.46616541353383456</v>
      </c>
      <c r="E51" s="91"/>
      <c r="F51" s="2"/>
    </row>
    <row r="52" spans="1:6" ht="29.1" customHeight="1">
      <c r="A52" s="364"/>
      <c r="B52" s="14" t="s">
        <v>157</v>
      </c>
      <c r="C52" s="224">
        <v>0.59</v>
      </c>
      <c r="D52" s="317">
        <v>0.47</v>
      </c>
      <c r="E52" s="91"/>
      <c r="F52" s="2"/>
    </row>
    <row r="53" spans="1:6" ht="29.1" customHeight="1">
      <c r="A53" s="364"/>
      <c r="B53" s="14" t="s">
        <v>50</v>
      </c>
      <c r="C53" s="224">
        <v>0.43</v>
      </c>
      <c r="D53" s="317">
        <v>0.4463276836158192</v>
      </c>
      <c r="E53" s="91"/>
      <c r="F53" s="2"/>
    </row>
    <row r="54" spans="1:6" ht="29.1" customHeight="1">
      <c r="A54" s="364"/>
      <c r="B54" s="14" t="s">
        <v>51</v>
      </c>
      <c r="C54" s="224">
        <v>0.54</v>
      </c>
      <c r="D54" s="317">
        <v>0.47194719471947194</v>
      </c>
      <c r="E54" s="91"/>
      <c r="F54" s="2"/>
    </row>
    <row r="55" spans="1:6" ht="29.1" customHeight="1">
      <c r="A55" s="365"/>
      <c r="B55" s="64" t="s">
        <v>52</v>
      </c>
      <c r="C55" s="318">
        <v>0.34</v>
      </c>
      <c r="D55" s="319">
        <v>0.45</v>
      </c>
      <c r="F55" s="2"/>
    </row>
    <row r="56" spans="1:6" ht="29.1" customHeight="1">
      <c r="A56" s="368" t="s">
        <v>237</v>
      </c>
      <c r="B56" s="63" t="s">
        <v>49</v>
      </c>
      <c r="C56" s="315">
        <v>0.41</v>
      </c>
      <c r="D56" s="316">
        <v>0.53383458646616544</v>
      </c>
      <c r="E56" s="91"/>
      <c r="F56" s="2"/>
    </row>
    <row r="57" spans="1:6" ht="29.1" customHeight="1">
      <c r="A57" s="364"/>
      <c r="B57" s="14" t="s">
        <v>157</v>
      </c>
      <c r="C57" s="224">
        <v>0.49</v>
      </c>
      <c r="D57" s="317">
        <v>0.57999999999999996</v>
      </c>
      <c r="E57" s="91"/>
      <c r="F57" s="2"/>
    </row>
    <row r="58" spans="1:6" ht="29.1" customHeight="1">
      <c r="A58" s="364"/>
      <c r="B58" s="14" t="s">
        <v>50</v>
      </c>
      <c r="C58" s="224">
        <v>0.36</v>
      </c>
      <c r="D58" s="317">
        <v>0.47457627118644069</v>
      </c>
      <c r="E58" s="91"/>
      <c r="F58" s="2"/>
    </row>
    <row r="59" spans="1:6" ht="29.1" customHeight="1">
      <c r="A59" s="364"/>
      <c r="B59" s="14" t="s">
        <v>51</v>
      </c>
      <c r="C59" s="224">
        <v>0.44</v>
      </c>
      <c r="D59" s="317">
        <v>0.55775577557755773</v>
      </c>
      <c r="E59" s="91"/>
      <c r="F59" s="2"/>
    </row>
    <row r="60" spans="1:6" ht="29.1" customHeight="1">
      <c r="A60" s="365"/>
      <c r="B60" s="64" t="s">
        <v>52</v>
      </c>
      <c r="C60" s="318">
        <v>0.28999999999999998</v>
      </c>
      <c r="D60" s="319">
        <v>0.46</v>
      </c>
      <c r="F60" s="2"/>
    </row>
    <row r="61" spans="1:6" ht="29.1" customHeight="1">
      <c r="A61" s="368" t="s">
        <v>238</v>
      </c>
      <c r="B61" s="63" t="s">
        <v>49</v>
      </c>
      <c r="C61" s="315">
        <v>0.35</v>
      </c>
      <c r="D61" s="316">
        <v>0.46365914786967416</v>
      </c>
      <c r="E61" s="91"/>
      <c r="F61" s="2"/>
    </row>
    <row r="62" spans="1:6" ht="29.1" customHeight="1">
      <c r="A62" s="364"/>
      <c r="B62" s="14" t="s">
        <v>157</v>
      </c>
      <c r="C62" s="224">
        <v>0.38</v>
      </c>
      <c r="D62" s="317">
        <v>0.50471698113207597</v>
      </c>
      <c r="E62" s="91"/>
      <c r="F62" s="2"/>
    </row>
    <row r="63" spans="1:6" ht="29.1" customHeight="1">
      <c r="A63" s="364"/>
      <c r="B63" s="14" t="s">
        <v>50</v>
      </c>
      <c r="C63" s="224">
        <v>0.33</v>
      </c>
      <c r="D63" s="317">
        <v>0.39548022598870058</v>
      </c>
      <c r="E63" s="91"/>
      <c r="F63" s="2"/>
    </row>
    <row r="64" spans="1:6" ht="29.1" customHeight="1">
      <c r="A64" s="364"/>
      <c r="B64" s="14" t="s">
        <v>69</v>
      </c>
      <c r="C64" s="224">
        <v>0.38</v>
      </c>
      <c r="D64" s="317">
        <v>0.47524752475247523</v>
      </c>
      <c r="E64" s="91"/>
      <c r="F64" s="2"/>
    </row>
    <row r="65" spans="1:11" ht="29.1" customHeight="1">
      <c r="A65" s="365"/>
      <c r="B65" s="64" t="s">
        <v>52</v>
      </c>
      <c r="C65" s="318">
        <v>0.27</v>
      </c>
      <c r="D65" s="319">
        <v>0.43</v>
      </c>
      <c r="F65" s="2"/>
    </row>
    <row r="66" spans="1:11" ht="29.1" customHeight="1">
      <c r="A66" s="368" t="s">
        <v>239</v>
      </c>
      <c r="B66" s="63" t="s">
        <v>49</v>
      </c>
      <c r="C66" s="315">
        <v>0.35</v>
      </c>
      <c r="D66" s="316">
        <v>0.43859649122807015</v>
      </c>
      <c r="E66" s="91"/>
      <c r="F66" s="2"/>
    </row>
    <row r="67" spans="1:11" ht="29.1" customHeight="1">
      <c r="A67" s="364"/>
      <c r="B67" s="14" t="s">
        <v>157</v>
      </c>
      <c r="C67" s="224">
        <v>0.31</v>
      </c>
      <c r="D67" s="317">
        <v>0.49</v>
      </c>
      <c r="E67" s="91"/>
      <c r="F67" s="2"/>
    </row>
    <row r="68" spans="1:11" ht="29.1" customHeight="1">
      <c r="A68" s="364"/>
      <c r="B68" s="14" t="s">
        <v>50</v>
      </c>
      <c r="C68" s="224">
        <v>0.24</v>
      </c>
      <c r="D68" s="317">
        <v>0.38418079096045199</v>
      </c>
      <c r="E68" s="91"/>
      <c r="F68" s="2"/>
    </row>
    <row r="69" spans="1:11" ht="29.1" customHeight="1">
      <c r="A69" s="364"/>
      <c r="B69" s="14" t="s">
        <v>69</v>
      </c>
      <c r="C69" s="224">
        <v>0.32</v>
      </c>
      <c r="D69" s="317">
        <v>0.45544554455445546</v>
      </c>
      <c r="E69" s="91"/>
      <c r="F69" s="2"/>
    </row>
    <row r="70" spans="1:11" ht="29.1" customHeight="1">
      <c r="A70" s="364"/>
      <c r="B70" s="14" t="s">
        <v>52</v>
      </c>
      <c r="C70" s="224">
        <v>0.17</v>
      </c>
      <c r="D70" s="319">
        <v>0.39</v>
      </c>
      <c r="F70" s="2"/>
    </row>
    <row r="71" spans="1:11" ht="29.1" customHeight="1">
      <c r="A71" s="368" t="s">
        <v>240</v>
      </c>
      <c r="B71" s="63" t="s">
        <v>49</v>
      </c>
      <c r="C71" s="315">
        <v>0.28999999999999998</v>
      </c>
      <c r="D71" s="316">
        <v>0.36591478696741853</v>
      </c>
      <c r="E71" s="91"/>
      <c r="F71" s="2"/>
    </row>
    <row r="72" spans="1:11" ht="29.1" customHeight="1">
      <c r="A72" s="364"/>
      <c r="B72" s="14" t="s">
        <v>157</v>
      </c>
      <c r="C72" s="224">
        <v>0.31</v>
      </c>
      <c r="D72" s="317">
        <v>0.36</v>
      </c>
      <c r="E72" s="91"/>
      <c r="F72" s="2"/>
    </row>
    <row r="73" spans="1:11" ht="29.1" customHeight="1">
      <c r="A73" s="364"/>
      <c r="B73" s="14" t="s">
        <v>50</v>
      </c>
      <c r="C73" s="224">
        <v>0.24</v>
      </c>
      <c r="D73" s="317">
        <v>0.3559322033898305</v>
      </c>
      <c r="E73" s="91"/>
      <c r="F73" s="2"/>
    </row>
    <row r="74" spans="1:11" ht="29.1" customHeight="1">
      <c r="A74" s="364"/>
      <c r="B74" s="14" t="s">
        <v>69</v>
      </c>
      <c r="C74" s="224">
        <v>0.32</v>
      </c>
      <c r="D74" s="317">
        <v>0.39273927392739272</v>
      </c>
      <c r="E74" s="91"/>
      <c r="F74" s="2"/>
    </row>
    <row r="75" spans="1:11" ht="29.1" customHeight="1">
      <c r="A75" s="365"/>
      <c r="B75" s="64" t="s">
        <v>52</v>
      </c>
      <c r="C75" s="318">
        <v>0.17</v>
      </c>
      <c r="D75" s="319">
        <v>0.28000000000000003</v>
      </c>
      <c r="F75" s="2"/>
    </row>
    <row r="76" spans="1:11" ht="20.25">
      <c r="A76" s="314" t="s">
        <v>225</v>
      </c>
      <c r="B76" s="2"/>
      <c r="C76" s="2"/>
      <c r="D76" s="142"/>
      <c r="E76" s="2"/>
      <c r="F76" s="2"/>
    </row>
    <row r="77" spans="1:11" ht="20.25">
      <c r="A77" s="2"/>
      <c r="B77" s="2"/>
      <c r="C77" s="2"/>
      <c r="D77" s="2"/>
      <c r="E77" s="2"/>
      <c r="F77" s="2"/>
    </row>
    <row r="78" spans="1:11" s="37" customFormat="1" ht="21">
      <c r="A78" s="35" t="s">
        <v>70</v>
      </c>
      <c r="B78" s="35"/>
      <c r="C78" s="35"/>
      <c r="D78" s="35"/>
      <c r="E78" s="35"/>
      <c r="F78" s="35"/>
    </row>
    <row r="79" spans="1:11" ht="20.25">
      <c r="A79" s="6"/>
      <c r="B79" s="6"/>
      <c r="C79" s="6"/>
      <c r="D79" s="6"/>
      <c r="E79" s="6"/>
      <c r="F79" s="6"/>
    </row>
    <row r="80" spans="1:11" ht="20.25">
      <c r="A80" s="38" t="s">
        <v>71</v>
      </c>
      <c r="B80" s="38"/>
      <c r="C80" s="38"/>
      <c r="D80" s="38"/>
      <c r="E80" s="38"/>
      <c r="F80" s="38"/>
      <c r="G80" s="306"/>
      <c r="H80" s="306"/>
      <c r="I80" s="306"/>
      <c r="J80" s="306"/>
      <c r="K80" s="306"/>
    </row>
    <row r="81" spans="1:6" ht="20.25">
      <c r="A81" s="2"/>
      <c r="B81" s="2"/>
      <c r="C81" s="2"/>
      <c r="D81" s="2"/>
      <c r="E81" s="2"/>
      <c r="F81" s="2"/>
    </row>
    <row r="82" spans="1:6" ht="20.25">
      <c r="A82" s="2"/>
      <c r="B82" s="2"/>
      <c r="C82" s="16" t="s">
        <v>27</v>
      </c>
      <c r="D82" s="2"/>
      <c r="E82" s="2"/>
      <c r="F82" s="2"/>
    </row>
    <row r="83" spans="1:6" ht="20.25">
      <c r="A83" s="1" t="s">
        <v>22</v>
      </c>
      <c r="B83" s="1" t="s">
        <v>28</v>
      </c>
      <c r="C83" s="62">
        <v>2024</v>
      </c>
      <c r="D83" s="2"/>
      <c r="E83" s="2"/>
      <c r="F83" s="2"/>
    </row>
    <row r="84" spans="1:6" ht="20.25">
      <c r="A84" s="383" t="s">
        <v>241</v>
      </c>
      <c r="B84" s="61" t="s">
        <v>49</v>
      </c>
      <c r="C84" s="65">
        <v>0.46</v>
      </c>
      <c r="D84" s="2"/>
      <c r="E84" s="2"/>
      <c r="F84" s="2"/>
    </row>
    <row r="85" spans="1:6" ht="20.25">
      <c r="A85" s="381"/>
      <c r="B85" s="53" t="s">
        <v>72</v>
      </c>
      <c r="C85" s="152">
        <v>0.55000000000000004</v>
      </c>
      <c r="D85" s="2"/>
      <c r="E85" s="2"/>
      <c r="F85" s="2"/>
    </row>
    <row r="86" spans="1:6" ht="20.25">
      <c r="A86" s="381"/>
      <c r="B86" s="53" t="s">
        <v>73</v>
      </c>
      <c r="C86" s="152">
        <v>0.37</v>
      </c>
      <c r="D86" s="2"/>
      <c r="E86" s="2"/>
      <c r="F86" s="2"/>
    </row>
    <row r="87" spans="1:6" ht="20.25">
      <c r="A87" s="381"/>
      <c r="B87" s="53" t="s">
        <v>74</v>
      </c>
      <c r="C87" s="66">
        <v>0.51</v>
      </c>
      <c r="D87" s="2"/>
      <c r="E87" s="2"/>
      <c r="F87" s="2"/>
    </row>
    <row r="88" spans="1:6" ht="20.25">
      <c r="A88" s="381"/>
      <c r="B88" s="53" t="s">
        <v>75</v>
      </c>
      <c r="C88" s="66">
        <v>0.39</v>
      </c>
      <c r="D88" s="2"/>
      <c r="E88" s="2"/>
      <c r="F88" s="2"/>
    </row>
    <row r="89" spans="1:6" ht="20.25">
      <c r="A89" s="381"/>
      <c r="B89" s="53" t="s">
        <v>76</v>
      </c>
      <c r="C89" s="152">
        <v>0.28000000000000003</v>
      </c>
      <c r="D89" s="2"/>
      <c r="E89" s="2"/>
      <c r="F89" s="2"/>
    </row>
    <row r="90" spans="1:6" ht="20.25">
      <c r="A90" s="381"/>
      <c r="B90" s="53" t="s">
        <v>77</v>
      </c>
      <c r="C90" s="66">
        <v>0.44</v>
      </c>
      <c r="D90" s="2"/>
      <c r="E90" s="2"/>
      <c r="F90" s="2"/>
    </row>
    <row r="91" spans="1:6" ht="20.25">
      <c r="A91" s="381"/>
      <c r="B91" s="53" t="s">
        <v>78</v>
      </c>
      <c r="C91" s="66">
        <v>0.5</v>
      </c>
      <c r="D91" s="2"/>
      <c r="E91" s="2"/>
      <c r="F91" s="2"/>
    </row>
    <row r="92" spans="1:6" ht="21" customHeight="1">
      <c r="A92" s="381"/>
      <c r="B92" s="55" t="s">
        <v>115</v>
      </c>
      <c r="C92" s="152">
        <v>0.36</v>
      </c>
      <c r="D92" s="2"/>
      <c r="E92" s="2"/>
      <c r="F92" s="2"/>
    </row>
    <row r="93" spans="1:6" ht="20.25">
      <c r="A93" s="382"/>
      <c r="B93" s="71" t="s">
        <v>254</v>
      </c>
      <c r="C93" s="67">
        <v>0.51</v>
      </c>
      <c r="D93" s="2"/>
      <c r="E93" s="2"/>
      <c r="F93" s="2"/>
    </row>
    <row r="94" spans="1:6" ht="20.25">
      <c r="A94" s="383" t="s">
        <v>242</v>
      </c>
      <c r="B94" s="61" t="s">
        <v>49</v>
      </c>
      <c r="C94" s="65">
        <v>0.54</v>
      </c>
      <c r="D94" s="2"/>
      <c r="E94" s="2"/>
      <c r="F94" s="2"/>
    </row>
    <row r="95" spans="1:6" ht="20.25">
      <c r="A95" s="381"/>
      <c r="B95" s="53" t="s">
        <v>72</v>
      </c>
      <c r="C95" s="152">
        <v>0.63</v>
      </c>
      <c r="D95" s="2"/>
      <c r="E95" s="2"/>
      <c r="F95" s="2"/>
    </row>
    <row r="96" spans="1:6" ht="20.25">
      <c r="A96" s="381"/>
      <c r="B96" s="53" t="s">
        <v>73</v>
      </c>
      <c r="C96" s="152">
        <v>0.45</v>
      </c>
      <c r="D96" s="2"/>
      <c r="E96" s="2"/>
      <c r="F96" s="2"/>
    </row>
    <row r="97" spans="1:6" ht="20.25">
      <c r="A97" s="381"/>
      <c r="B97" s="53" t="s">
        <v>74</v>
      </c>
      <c r="C97" s="66">
        <v>0.57999999999999996</v>
      </c>
      <c r="D97" s="2"/>
      <c r="E97" s="2"/>
      <c r="F97" s="2"/>
    </row>
    <row r="98" spans="1:6" ht="20.25">
      <c r="A98" s="381"/>
      <c r="B98" s="53" t="s">
        <v>75</v>
      </c>
      <c r="C98" s="66">
        <v>0.48</v>
      </c>
      <c r="D98" s="2"/>
      <c r="E98" s="2"/>
      <c r="F98" s="2"/>
    </row>
    <row r="99" spans="1:6" ht="20.25">
      <c r="A99" s="381"/>
      <c r="B99" s="53" t="s">
        <v>76</v>
      </c>
      <c r="C99" s="152">
        <v>0.4</v>
      </c>
      <c r="D99" s="2"/>
      <c r="E99" s="2"/>
      <c r="F99" s="2"/>
    </row>
    <row r="100" spans="1:6" ht="20.25">
      <c r="A100" s="381"/>
      <c r="B100" s="53" t="s">
        <v>77</v>
      </c>
      <c r="C100" s="66">
        <v>0.53</v>
      </c>
      <c r="D100" s="2"/>
      <c r="E100" s="2"/>
      <c r="F100" s="2"/>
    </row>
    <row r="101" spans="1:6" ht="20.25">
      <c r="A101" s="381"/>
      <c r="B101" s="53" t="s">
        <v>78</v>
      </c>
      <c r="C101" s="66">
        <v>0.53</v>
      </c>
      <c r="D101" s="2"/>
      <c r="E101" s="2"/>
      <c r="F101" s="2"/>
    </row>
    <row r="102" spans="1:6" ht="20.25" customHeight="1">
      <c r="A102" s="381"/>
      <c r="B102" s="55" t="s">
        <v>115</v>
      </c>
      <c r="C102" s="152">
        <v>0.39</v>
      </c>
      <c r="D102" s="2"/>
      <c r="E102" s="2"/>
      <c r="F102" s="2"/>
    </row>
    <row r="103" spans="1:6" ht="20.25">
      <c r="A103" s="382"/>
      <c r="B103" s="71" t="s">
        <v>254</v>
      </c>
      <c r="C103" s="67">
        <v>0.63</v>
      </c>
      <c r="D103" s="2"/>
      <c r="E103" s="2"/>
      <c r="F103" s="2"/>
    </row>
    <row r="104" spans="1:6" ht="20.25">
      <c r="A104" s="383" t="s">
        <v>243</v>
      </c>
      <c r="B104" s="61" t="s">
        <v>49</v>
      </c>
      <c r="C104" s="65">
        <v>0.64</v>
      </c>
      <c r="D104" s="2"/>
      <c r="E104" s="2"/>
      <c r="F104" s="2"/>
    </row>
    <row r="105" spans="1:6" ht="20.25">
      <c r="A105" s="381"/>
      <c r="B105" s="53" t="s">
        <v>72</v>
      </c>
      <c r="C105" s="152">
        <v>0.7</v>
      </c>
      <c r="D105" s="2"/>
      <c r="E105" s="2"/>
      <c r="F105" s="2"/>
    </row>
    <row r="106" spans="1:6" ht="20.25">
      <c r="A106" s="381"/>
      <c r="B106" s="53" t="s">
        <v>73</v>
      </c>
      <c r="C106" s="152">
        <v>0.59</v>
      </c>
      <c r="D106" s="2"/>
      <c r="E106" s="2"/>
      <c r="F106" s="2"/>
    </row>
    <row r="107" spans="1:6" ht="20.25">
      <c r="A107" s="381"/>
      <c r="B107" s="53" t="s">
        <v>74</v>
      </c>
      <c r="C107" s="66">
        <v>0.66</v>
      </c>
      <c r="D107" s="2"/>
      <c r="E107" s="2"/>
      <c r="F107" s="2"/>
    </row>
    <row r="108" spans="1:6" ht="20.25">
      <c r="A108" s="381"/>
      <c r="B108" s="53" t="s">
        <v>75</v>
      </c>
      <c r="C108" s="66">
        <v>0.61</v>
      </c>
      <c r="D108" s="2"/>
      <c r="E108" s="2"/>
      <c r="F108" s="2"/>
    </row>
    <row r="109" spans="1:6" ht="20.25">
      <c r="A109" s="381"/>
      <c r="B109" s="53" t="s">
        <v>76</v>
      </c>
      <c r="C109" s="152">
        <v>0.48</v>
      </c>
      <c r="D109" s="2"/>
      <c r="E109" s="2"/>
      <c r="F109" s="2"/>
    </row>
    <row r="110" spans="1:6" ht="20.25">
      <c r="A110" s="381"/>
      <c r="B110" s="53" t="s">
        <v>77</v>
      </c>
      <c r="C110" s="66">
        <v>0.63</v>
      </c>
      <c r="D110" s="2"/>
      <c r="E110" s="2"/>
      <c r="F110" s="2"/>
    </row>
    <row r="111" spans="1:6" ht="20.25">
      <c r="A111" s="381"/>
      <c r="B111" s="53" t="s">
        <v>78</v>
      </c>
      <c r="C111" s="66">
        <v>0.62</v>
      </c>
      <c r="D111" s="2"/>
      <c r="E111" s="2"/>
      <c r="F111" s="2"/>
    </row>
    <row r="112" spans="1:6" ht="17.25" customHeight="1">
      <c r="A112" s="381"/>
      <c r="B112" s="55" t="s">
        <v>115</v>
      </c>
      <c r="C112" s="152">
        <v>0.54</v>
      </c>
      <c r="D112" s="2"/>
      <c r="E112" s="2"/>
      <c r="F112" s="2"/>
    </row>
    <row r="113" spans="1:6" ht="20.25">
      <c r="A113" s="382"/>
      <c r="B113" s="71" t="s">
        <v>254</v>
      </c>
      <c r="C113" s="67">
        <v>0.69</v>
      </c>
      <c r="D113" s="2"/>
      <c r="E113" s="2"/>
      <c r="F113" s="2"/>
    </row>
    <row r="114" spans="1:6" ht="20.25">
      <c r="A114" s="383" t="s">
        <v>244</v>
      </c>
      <c r="B114" s="61" t="s">
        <v>49</v>
      </c>
      <c r="C114" s="65">
        <v>0.56000000000000005</v>
      </c>
      <c r="D114" s="2"/>
      <c r="E114" s="2"/>
      <c r="F114" s="2"/>
    </row>
    <row r="115" spans="1:6" ht="20.25">
      <c r="A115" s="381"/>
      <c r="B115" s="53" t="s">
        <v>72</v>
      </c>
      <c r="C115" s="152">
        <v>0.64</v>
      </c>
      <c r="D115" s="2"/>
      <c r="E115" s="2"/>
      <c r="F115" s="2"/>
    </row>
    <row r="116" spans="1:6" ht="20.25">
      <c r="A116" s="381"/>
      <c r="B116" s="53" t="s">
        <v>73</v>
      </c>
      <c r="C116" s="152">
        <v>0.48</v>
      </c>
      <c r="D116" s="2"/>
      <c r="E116" s="2"/>
      <c r="F116" s="2"/>
    </row>
    <row r="117" spans="1:6" ht="20.25">
      <c r="A117" s="381"/>
      <c r="B117" s="53" t="s">
        <v>74</v>
      </c>
      <c r="C117" s="66">
        <v>0.59</v>
      </c>
      <c r="D117" s="2"/>
      <c r="E117" s="2"/>
      <c r="F117" s="2"/>
    </row>
    <row r="118" spans="1:6" ht="20.25">
      <c r="A118" s="381"/>
      <c r="B118" s="53" t="s">
        <v>75</v>
      </c>
      <c r="C118" s="152">
        <v>0.46</v>
      </c>
      <c r="D118" s="2"/>
      <c r="E118" s="2"/>
      <c r="F118" s="2"/>
    </row>
    <row r="119" spans="1:6" ht="20.25">
      <c r="A119" s="381"/>
      <c r="B119" s="53" t="s">
        <v>76</v>
      </c>
      <c r="C119" s="152">
        <v>0.43</v>
      </c>
      <c r="D119" s="2"/>
      <c r="E119" s="2"/>
      <c r="F119" s="2"/>
    </row>
    <row r="120" spans="1:6" ht="20.25">
      <c r="A120" s="381"/>
      <c r="B120" s="53" t="s">
        <v>77</v>
      </c>
      <c r="C120" s="66">
        <v>0.51</v>
      </c>
      <c r="D120" s="2"/>
      <c r="E120" s="2"/>
      <c r="F120" s="2"/>
    </row>
    <row r="121" spans="1:6" ht="20.25">
      <c r="A121" s="381"/>
      <c r="B121" s="53" t="s">
        <v>78</v>
      </c>
      <c r="C121" s="66">
        <v>0.57999999999999996</v>
      </c>
      <c r="D121" s="2"/>
      <c r="E121" s="2"/>
      <c r="F121" s="2"/>
    </row>
    <row r="122" spans="1:6" ht="20.25" customHeight="1">
      <c r="A122" s="381"/>
      <c r="B122" s="55" t="s">
        <v>115</v>
      </c>
      <c r="C122" s="152">
        <v>0.46</v>
      </c>
      <c r="D122" s="2"/>
      <c r="E122" s="2"/>
      <c r="F122" s="2"/>
    </row>
    <row r="123" spans="1:6" ht="20.25">
      <c r="A123" s="382"/>
      <c r="B123" s="71" t="s">
        <v>254</v>
      </c>
      <c r="C123" s="67">
        <v>0.63</v>
      </c>
      <c r="D123" s="2"/>
      <c r="E123" s="2"/>
      <c r="F123" s="2"/>
    </row>
    <row r="124" spans="1:6" ht="20.25">
      <c r="A124" s="383" t="s">
        <v>245</v>
      </c>
      <c r="B124" s="61" t="s">
        <v>49</v>
      </c>
      <c r="C124" s="65">
        <v>0.82</v>
      </c>
      <c r="D124" s="2"/>
      <c r="E124" s="2"/>
      <c r="F124" s="2"/>
    </row>
    <row r="125" spans="1:6" ht="20.25">
      <c r="A125" s="381"/>
      <c r="B125" s="53" t="s">
        <v>72</v>
      </c>
      <c r="C125" s="152">
        <v>0.87</v>
      </c>
      <c r="D125" s="2"/>
      <c r="E125" s="2"/>
      <c r="F125" s="2"/>
    </row>
    <row r="126" spans="1:6" ht="20.25">
      <c r="A126" s="381"/>
      <c r="B126" s="53" t="s">
        <v>73</v>
      </c>
      <c r="C126" s="152">
        <v>0.78</v>
      </c>
      <c r="D126" s="2"/>
      <c r="E126" s="2"/>
      <c r="F126" s="2"/>
    </row>
    <row r="127" spans="1:6" ht="20.25">
      <c r="A127" s="381"/>
      <c r="B127" s="53" t="s">
        <v>74</v>
      </c>
      <c r="C127" s="66">
        <v>0.81</v>
      </c>
      <c r="D127" s="2"/>
      <c r="E127" s="2"/>
      <c r="F127" s="2"/>
    </row>
    <row r="128" spans="1:6" ht="20.25">
      <c r="A128" s="381"/>
      <c r="B128" s="53" t="s">
        <v>75</v>
      </c>
      <c r="C128" s="152">
        <v>0.74</v>
      </c>
      <c r="D128" s="2"/>
      <c r="E128" s="2"/>
      <c r="F128" s="2"/>
    </row>
    <row r="129" spans="1:6" ht="20.25">
      <c r="A129" s="381"/>
      <c r="B129" s="53" t="s">
        <v>76</v>
      </c>
      <c r="C129" s="152">
        <v>0.67</v>
      </c>
      <c r="D129" s="2"/>
      <c r="E129" s="2"/>
      <c r="F129" s="2"/>
    </row>
    <row r="130" spans="1:6" ht="20.25">
      <c r="A130" s="381"/>
      <c r="B130" s="53" t="s">
        <v>77</v>
      </c>
      <c r="C130" s="66">
        <v>0.79</v>
      </c>
      <c r="D130" s="2"/>
      <c r="E130" s="2"/>
      <c r="F130" s="2"/>
    </row>
    <row r="131" spans="1:6" ht="20.25">
      <c r="A131" s="381"/>
      <c r="B131" s="53" t="s">
        <v>78</v>
      </c>
      <c r="C131" s="66">
        <v>0.75</v>
      </c>
      <c r="D131" s="2"/>
      <c r="E131" s="2"/>
      <c r="F131" s="2"/>
    </row>
    <row r="132" spans="1:6" ht="18" customHeight="1">
      <c r="A132" s="381"/>
      <c r="B132" s="55" t="s">
        <v>115</v>
      </c>
      <c r="C132" s="66">
        <v>0.77</v>
      </c>
      <c r="D132" s="2"/>
      <c r="E132" s="2"/>
      <c r="F132" s="2"/>
    </row>
    <row r="133" spans="1:6" ht="20.25">
      <c r="A133" s="382"/>
      <c r="B133" s="71" t="s">
        <v>254</v>
      </c>
      <c r="C133" s="67">
        <v>0.87</v>
      </c>
      <c r="D133" s="2"/>
      <c r="E133" s="2"/>
      <c r="F133" s="2"/>
    </row>
    <row r="134" spans="1:6" ht="20.25">
      <c r="A134" s="383" t="s">
        <v>246</v>
      </c>
      <c r="B134" s="61" t="s">
        <v>49</v>
      </c>
      <c r="C134" s="65">
        <v>0.75</v>
      </c>
      <c r="D134" s="2"/>
      <c r="E134" s="2"/>
      <c r="F134" s="2"/>
    </row>
    <row r="135" spans="1:6" ht="20.25">
      <c r="A135" s="381"/>
      <c r="B135" s="53" t="s">
        <v>72</v>
      </c>
      <c r="C135" s="152">
        <v>0.82</v>
      </c>
      <c r="D135" s="2"/>
      <c r="E135" s="2"/>
      <c r="F135" s="2"/>
    </row>
    <row r="136" spans="1:6" ht="20.25">
      <c r="A136" s="381"/>
      <c r="B136" s="53" t="s">
        <v>73</v>
      </c>
      <c r="C136" s="152">
        <v>0.7</v>
      </c>
      <c r="D136" s="2"/>
      <c r="E136" s="2"/>
      <c r="F136" s="2"/>
    </row>
    <row r="137" spans="1:6" ht="20.25">
      <c r="A137" s="381"/>
      <c r="B137" s="53" t="s">
        <v>74</v>
      </c>
      <c r="C137" s="66">
        <v>0.78</v>
      </c>
      <c r="D137" s="2"/>
      <c r="E137" s="2"/>
      <c r="F137" s="2"/>
    </row>
    <row r="138" spans="1:6" ht="20.25">
      <c r="A138" s="381"/>
      <c r="B138" s="53" t="s">
        <v>75</v>
      </c>
      <c r="C138" s="152">
        <v>0.64</v>
      </c>
      <c r="D138" s="2"/>
      <c r="E138" s="2"/>
      <c r="F138" s="2"/>
    </row>
    <row r="139" spans="1:6" ht="20.25">
      <c r="A139" s="381"/>
      <c r="B139" s="53" t="s">
        <v>76</v>
      </c>
      <c r="C139" s="152">
        <v>0.52</v>
      </c>
      <c r="D139" s="2"/>
      <c r="E139" s="2"/>
      <c r="F139" s="2"/>
    </row>
    <row r="140" spans="1:6" ht="20.25">
      <c r="A140" s="381"/>
      <c r="B140" s="53" t="s">
        <v>77</v>
      </c>
      <c r="C140" s="66">
        <v>0.78</v>
      </c>
      <c r="D140" s="2"/>
      <c r="E140" s="2"/>
      <c r="F140" s="2"/>
    </row>
    <row r="141" spans="1:6" ht="20.25">
      <c r="A141" s="381"/>
      <c r="B141" s="53" t="s">
        <v>78</v>
      </c>
      <c r="C141" s="66">
        <v>0.75</v>
      </c>
      <c r="D141" s="2"/>
      <c r="E141" s="2"/>
      <c r="F141" s="2"/>
    </row>
    <row r="142" spans="1:6" ht="18" customHeight="1">
      <c r="A142" s="381"/>
      <c r="B142" s="55" t="s">
        <v>115</v>
      </c>
      <c r="C142" s="66">
        <v>0.73</v>
      </c>
      <c r="D142" s="2"/>
      <c r="E142" s="2"/>
      <c r="F142" s="2"/>
    </row>
    <row r="143" spans="1:6" ht="20.25">
      <c r="A143" s="382"/>
      <c r="B143" s="71" t="s">
        <v>254</v>
      </c>
      <c r="C143" s="67">
        <v>0.8</v>
      </c>
      <c r="D143" s="2"/>
      <c r="E143" s="2"/>
      <c r="F143" s="2"/>
    </row>
    <row r="144" spans="1:6" ht="20.25">
      <c r="A144" s="383" t="s">
        <v>247</v>
      </c>
      <c r="B144" s="61" t="s">
        <v>49</v>
      </c>
      <c r="C144" s="65">
        <v>0.49</v>
      </c>
      <c r="D144" s="2"/>
      <c r="E144" s="2"/>
      <c r="F144" s="2"/>
    </row>
    <row r="145" spans="1:6" ht="20.25">
      <c r="A145" s="381"/>
      <c r="B145" s="53" t="s">
        <v>72</v>
      </c>
      <c r="C145" s="152">
        <v>0.57999999999999996</v>
      </c>
      <c r="D145" s="2"/>
      <c r="E145" s="2"/>
      <c r="F145" s="2"/>
    </row>
    <row r="146" spans="1:6" ht="20.25">
      <c r="A146" s="381"/>
      <c r="B146" s="53" t="s">
        <v>73</v>
      </c>
      <c r="C146" s="152">
        <v>0.4</v>
      </c>
      <c r="D146" s="2"/>
      <c r="E146" s="2"/>
      <c r="F146" s="2"/>
    </row>
    <row r="147" spans="1:6" ht="20.25">
      <c r="A147" s="381"/>
      <c r="B147" s="53" t="s">
        <v>74</v>
      </c>
      <c r="C147" s="66">
        <v>0.49</v>
      </c>
      <c r="D147" s="2"/>
      <c r="E147" s="2"/>
      <c r="F147" s="2"/>
    </row>
    <row r="148" spans="1:6" ht="20.25">
      <c r="A148" s="381"/>
      <c r="B148" s="53" t="s">
        <v>75</v>
      </c>
      <c r="C148" s="66">
        <v>0.41</v>
      </c>
      <c r="D148" s="2"/>
      <c r="E148" s="2"/>
      <c r="F148" s="2"/>
    </row>
    <row r="149" spans="1:6" ht="20.25">
      <c r="A149" s="381"/>
      <c r="B149" s="53" t="s">
        <v>76</v>
      </c>
      <c r="C149" s="152">
        <v>0.31</v>
      </c>
      <c r="D149" s="2"/>
      <c r="E149" s="2"/>
      <c r="F149" s="2"/>
    </row>
    <row r="150" spans="1:6" ht="20.25">
      <c r="A150" s="381"/>
      <c r="B150" s="53" t="s">
        <v>77</v>
      </c>
      <c r="C150" s="66">
        <v>0.47</v>
      </c>
      <c r="D150" s="2"/>
      <c r="E150" s="2"/>
      <c r="F150" s="2"/>
    </row>
    <row r="151" spans="1:6" ht="20.25">
      <c r="A151" s="381"/>
      <c r="B151" s="53" t="s">
        <v>78</v>
      </c>
      <c r="C151" s="66">
        <v>0.5</v>
      </c>
      <c r="D151" s="2"/>
      <c r="E151" s="2"/>
      <c r="F151" s="2"/>
    </row>
    <row r="152" spans="1:6" ht="18" customHeight="1">
      <c r="A152" s="381"/>
      <c r="B152" s="55" t="s">
        <v>115</v>
      </c>
      <c r="C152" s="152">
        <v>0.34</v>
      </c>
      <c r="D152" s="2"/>
      <c r="E152" s="2"/>
      <c r="F152" s="2"/>
    </row>
    <row r="153" spans="1:6" ht="20.25">
      <c r="A153" s="382"/>
      <c r="B153" s="71" t="s">
        <v>254</v>
      </c>
      <c r="C153" s="67">
        <v>0.56999999999999995</v>
      </c>
      <c r="D153" s="2"/>
      <c r="E153" s="2"/>
      <c r="F153" s="2"/>
    </row>
    <row r="154" spans="1:6" ht="20.25">
      <c r="A154" s="383" t="s">
        <v>248</v>
      </c>
      <c r="B154" s="61" t="s">
        <v>49</v>
      </c>
      <c r="C154" s="65">
        <v>0.59</v>
      </c>
      <c r="D154" s="2"/>
      <c r="E154" s="2"/>
      <c r="F154" s="2"/>
    </row>
    <row r="155" spans="1:6" ht="20.25">
      <c r="A155" s="381"/>
      <c r="B155" s="53" t="s">
        <v>72</v>
      </c>
      <c r="C155" s="152">
        <v>0.67</v>
      </c>
      <c r="D155" s="2"/>
      <c r="E155" s="2"/>
      <c r="F155" s="2"/>
    </row>
    <row r="156" spans="1:6" ht="20.25">
      <c r="A156" s="381"/>
      <c r="B156" s="53" t="s">
        <v>73</v>
      </c>
      <c r="C156" s="152">
        <v>0.51</v>
      </c>
      <c r="D156" s="2"/>
      <c r="E156" s="2"/>
      <c r="F156" s="2"/>
    </row>
    <row r="157" spans="1:6" ht="20.25">
      <c r="A157" s="381"/>
      <c r="B157" s="53" t="s">
        <v>74</v>
      </c>
      <c r="C157" s="66">
        <v>0.6</v>
      </c>
      <c r="D157" s="2"/>
      <c r="E157" s="2"/>
      <c r="F157" s="2"/>
    </row>
    <row r="158" spans="1:6" ht="20.25">
      <c r="A158" s="381"/>
      <c r="B158" s="53" t="s">
        <v>75</v>
      </c>
      <c r="C158" s="66">
        <v>0.5</v>
      </c>
      <c r="D158" s="2"/>
      <c r="E158" s="2"/>
      <c r="F158" s="2"/>
    </row>
    <row r="159" spans="1:6" ht="20.25">
      <c r="A159" s="381"/>
      <c r="B159" s="53" t="s">
        <v>76</v>
      </c>
      <c r="C159" s="66">
        <v>0.52</v>
      </c>
      <c r="D159" s="2"/>
      <c r="E159" s="2"/>
      <c r="F159" s="2"/>
    </row>
    <row r="160" spans="1:6" ht="20.25">
      <c r="A160" s="381"/>
      <c r="B160" s="53" t="s">
        <v>77</v>
      </c>
      <c r="C160" s="66">
        <v>0.56999999999999995</v>
      </c>
      <c r="D160" s="2"/>
      <c r="E160" s="2"/>
      <c r="F160" s="2"/>
    </row>
    <row r="161" spans="1:11" ht="20.25">
      <c r="A161" s="381"/>
      <c r="B161" s="53" t="s">
        <v>78</v>
      </c>
      <c r="C161" s="66">
        <v>0.56000000000000005</v>
      </c>
      <c r="D161" s="2"/>
      <c r="E161" s="2"/>
      <c r="F161" s="2"/>
    </row>
    <row r="162" spans="1:11" ht="21" customHeight="1">
      <c r="A162" s="381"/>
      <c r="B162" s="55" t="s">
        <v>115</v>
      </c>
      <c r="C162" s="152">
        <v>0.44</v>
      </c>
      <c r="D162" s="2"/>
      <c r="E162" s="2"/>
      <c r="F162" s="2"/>
    </row>
    <row r="163" spans="1:11" ht="20.25">
      <c r="A163" s="382"/>
      <c r="B163" s="71" t="s">
        <v>254</v>
      </c>
      <c r="C163" s="67">
        <v>0.69</v>
      </c>
      <c r="D163" s="2"/>
      <c r="E163" s="2"/>
      <c r="F163" s="2"/>
    </row>
    <row r="164" spans="1:11" ht="25.5" customHeight="1">
      <c r="A164" s="367" t="s">
        <v>255</v>
      </c>
      <c r="B164" s="367"/>
      <c r="C164" s="367"/>
      <c r="D164" s="367"/>
      <c r="E164" s="367"/>
      <c r="F164" s="367"/>
      <c r="G164" s="367"/>
      <c r="H164" s="367"/>
      <c r="I164" s="367"/>
      <c r="J164" s="367"/>
      <c r="K164" s="367"/>
    </row>
  </sheetData>
  <mergeCells count="21">
    <mergeCell ref="A164:K164"/>
    <mergeCell ref="A51:A55"/>
    <mergeCell ref="A46:A50"/>
    <mergeCell ref="A8:A14"/>
    <mergeCell ref="A15:A21"/>
    <mergeCell ref="A22:A28"/>
    <mergeCell ref="A29:A35"/>
    <mergeCell ref="A41:A45"/>
    <mergeCell ref="A84:A93"/>
    <mergeCell ref="A94:A103"/>
    <mergeCell ref="A104:A113"/>
    <mergeCell ref="A144:A153"/>
    <mergeCell ref="A154:A163"/>
    <mergeCell ref="A114:A123"/>
    <mergeCell ref="A124:A133"/>
    <mergeCell ref="A134:A143"/>
    <mergeCell ref="A1:H1"/>
    <mergeCell ref="A71:A75"/>
    <mergeCell ref="A66:A70"/>
    <mergeCell ref="A61:A65"/>
    <mergeCell ref="A56:A60"/>
  </mergeCells>
  <pageMargins left="0.7" right="0.7" top="0.75" bottom="0.75" header="0.3" footer="0.3"/>
  <pageSetup paperSize="9" scale="70"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812A3-524B-4B4F-8441-4FE5BD1C0F84}">
  <sheetPr>
    <pageSetUpPr fitToPage="1"/>
  </sheetPr>
  <dimension ref="A1:L142"/>
  <sheetViews>
    <sheetView zoomScaleNormal="100" workbookViewId="0"/>
  </sheetViews>
  <sheetFormatPr defaultColWidth="38" defaultRowHeight="15"/>
  <cols>
    <col min="1" max="1" width="55.7109375" style="19" customWidth="1"/>
    <col min="2" max="2" width="35.7109375" style="19" customWidth="1"/>
    <col min="3" max="12" width="13.7109375" style="19" customWidth="1"/>
    <col min="13" max="16384" width="38" style="19"/>
  </cols>
  <sheetData>
    <row r="1" spans="1:12" ht="31.5">
      <c r="A1" s="348" t="s">
        <v>79</v>
      </c>
      <c r="B1" s="17"/>
      <c r="C1" s="25"/>
      <c r="D1" s="18"/>
      <c r="E1" s="18"/>
      <c r="F1" s="18"/>
      <c r="G1" s="18"/>
      <c r="H1" s="18"/>
      <c r="I1" s="18"/>
      <c r="J1" s="18"/>
      <c r="K1" s="18"/>
      <c r="L1" s="213"/>
    </row>
    <row r="2" spans="1:12" ht="21">
      <c r="A2" s="386" t="s">
        <v>80</v>
      </c>
      <c r="B2" s="386"/>
      <c r="C2" s="386"/>
      <c r="D2" s="386"/>
      <c r="E2" s="13"/>
      <c r="F2" s="13"/>
      <c r="G2" s="13"/>
      <c r="H2" s="13"/>
      <c r="I2" s="13"/>
      <c r="J2" s="13"/>
      <c r="K2" s="13"/>
      <c r="L2" s="13"/>
    </row>
    <row r="3" spans="1:12" ht="21">
      <c r="A3" s="388"/>
      <c r="B3" s="388"/>
      <c r="C3" s="388"/>
      <c r="D3" s="388"/>
      <c r="E3" s="13"/>
      <c r="F3" s="13"/>
      <c r="G3" s="13"/>
      <c r="H3" s="13"/>
      <c r="I3" s="13"/>
      <c r="J3" s="13"/>
      <c r="K3" s="13"/>
      <c r="L3" s="13"/>
    </row>
    <row r="4" spans="1:12" ht="20.25">
      <c r="A4" s="39" t="s">
        <v>81</v>
      </c>
      <c r="B4" s="39"/>
      <c r="C4" s="40"/>
      <c r="D4" s="39"/>
      <c r="E4" s="39"/>
      <c r="F4" s="39"/>
      <c r="G4" s="39"/>
      <c r="H4" s="39"/>
      <c r="I4" s="39"/>
      <c r="J4" s="39"/>
      <c r="K4" s="39"/>
      <c r="L4" s="13"/>
    </row>
    <row r="5" spans="1:12" ht="20.25">
      <c r="A5" s="13"/>
      <c r="B5" s="13"/>
      <c r="C5" s="12"/>
      <c r="D5" s="13"/>
      <c r="E5" s="13"/>
      <c r="F5" s="13"/>
      <c r="G5" s="13"/>
      <c r="H5" s="13"/>
      <c r="I5" s="13"/>
      <c r="J5" s="13"/>
      <c r="K5" s="13"/>
      <c r="L5" s="13"/>
    </row>
    <row r="6" spans="1:12" ht="20.25">
      <c r="A6" s="12"/>
      <c r="B6" s="12"/>
      <c r="C6" s="370" t="s">
        <v>26</v>
      </c>
      <c r="D6" s="370"/>
      <c r="E6" s="370"/>
      <c r="F6" s="370"/>
      <c r="G6" s="370"/>
      <c r="H6" s="31" t="s">
        <v>27</v>
      </c>
      <c r="J6" s="21"/>
      <c r="K6" s="21"/>
      <c r="L6" s="21"/>
    </row>
    <row r="7" spans="1:12" ht="20.25">
      <c r="A7" s="21" t="s">
        <v>22</v>
      </c>
      <c r="B7" s="21" t="s">
        <v>28</v>
      </c>
      <c r="C7" s="46">
        <v>2013</v>
      </c>
      <c r="D7" s="46">
        <v>2015</v>
      </c>
      <c r="E7" s="46">
        <v>2016</v>
      </c>
      <c r="F7" s="46">
        <v>2021</v>
      </c>
      <c r="G7" s="46">
        <v>2022</v>
      </c>
      <c r="H7" s="45">
        <v>2023</v>
      </c>
      <c r="I7" s="46">
        <v>2024</v>
      </c>
      <c r="J7" s="46">
        <v>2025</v>
      </c>
      <c r="K7" s="21"/>
    </row>
    <row r="8" spans="1:12" ht="20.25">
      <c r="A8" s="372" t="s">
        <v>250</v>
      </c>
      <c r="B8" s="68" t="s">
        <v>49</v>
      </c>
      <c r="C8" s="220">
        <v>0.86599999999999999</v>
      </c>
      <c r="D8" s="220">
        <v>0.85099999999999998</v>
      </c>
      <c r="E8" s="220">
        <v>0.82900000000000007</v>
      </c>
      <c r="F8" s="220">
        <v>0.79799999999999993</v>
      </c>
      <c r="G8" s="220">
        <v>0.753</v>
      </c>
      <c r="H8" s="321">
        <v>0.8</v>
      </c>
      <c r="I8" s="220">
        <v>0.78799999999999992</v>
      </c>
      <c r="J8" s="220">
        <v>0.76500000000000001</v>
      </c>
      <c r="K8" s="214"/>
    </row>
    <row r="9" spans="1:12" ht="20.25">
      <c r="A9" s="373"/>
      <c r="B9" s="55" t="s">
        <v>82</v>
      </c>
      <c r="C9" s="174">
        <v>0.86699999999999999</v>
      </c>
      <c r="D9" s="174">
        <v>0.85299999999999998</v>
      </c>
      <c r="E9" s="174">
        <v>0.83200000000000007</v>
      </c>
      <c r="F9" s="174">
        <v>0.79099999999999993</v>
      </c>
      <c r="G9" s="174">
        <v>0.72599999999999998</v>
      </c>
      <c r="H9" s="322">
        <v>0.79799999999999993</v>
      </c>
      <c r="I9" s="174">
        <v>0.77599999999999991</v>
      </c>
      <c r="J9" s="174">
        <v>0.77200000000000002</v>
      </c>
      <c r="K9" s="214"/>
    </row>
    <row r="10" spans="1:12" ht="20.25">
      <c r="A10" s="373"/>
      <c r="B10" s="55" t="s">
        <v>83</v>
      </c>
      <c r="C10" s="174">
        <v>0.86499999999999999</v>
      </c>
      <c r="D10" s="174">
        <v>0.84900000000000009</v>
      </c>
      <c r="E10" s="174">
        <v>0.82499999999999996</v>
      </c>
      <c r="F10" s="174">
        <v>0.80500000000000005</v>
      </c>
      <c r="G10" s="174">
        <v>0.78</v>
      </c>
      <c r="H10" s="322">
        <v>0.80299999999999994</v>
      </c>
      <c r="I10" s="174">
        <v>0.80099999999999993</v>
      </c>
      <c r="J10" s="174">
        <v>0.75800000000000001</v>
      </c>
      <c r="K10" s="214"/>
    </row>
    <row r="11" spans="1:12" ht="20.25">
      <c r="A11" s="373"/>
      <c r="B11" s="55" t="s">
        <v>74</v>
      </c>
      <c r="C11" s="174">
        <v>0.85</v>
      </c>
      <c r="D11" s="174">
        <v>0.86199999999999999</v>
      </c>
      <c r="E11" s="174">
        <v>0.83599999999999997</v>
      </c>
      <c r="F11" s="174">
        <v>0.77800000000000002</v>
      </c>
      <c r="G11" s="174">
        <v>0.76300000000000001</v>
      </c>
      <c r="H11" s="322">
        <v>0.78200000000000003</v>
      </c>
      <c r="I11" s="174">
        <v>0.74400000000000011</v>
      </c>
      <c r="J11" s="174">
        <v>0.74900000000000011</v>
      </c>
      <c r="K11" s="214"/>
    </row>
    <row r="12" spans="1:12" ht="20.25">
      <c r="A12" s="373"/>
      <c r="B12" s="55" t="s">
        <v>84</v>
      </c>
      <c r="C12" s="174">
        <v>0.85699999999999998</v>
      </c>
      <c r="D12" s="174">
        <v>0.85199999999999998</v>
      </c>
      <c r="E12" s="174">
        <v>0.877</v>
      </c>
      <c r="F12" s="174">
        <v>0.83099999999999996</v>
      </c>
      <c r="G12" s="174">
        <v>0.748</v>
      </c>
      <c r="H12" s="322">
        <v>0.80500000000000005</v>
      </c>
      <c r="I12" s="174">
        <v>0.79500000000000004</v>
      </c>
      <c r="J12" s="221">
        <v>0.82400000000000007</v>
      </c>
      <c r="K12" s="214"/>
    </row>
    <row r="13" spans="1:12" ht="20.25">
      <c r="A13" s="373"/>
      <c r="B13" s="55" t="s">
        <v>85</v>
      </c>
      <c r="C13" s="174">
        <v>0.89599999999999991</v>
      </c>
      <c r="D13" s="174">
        <v>0.83099999999999996</v>
      </c>
      <c r="E13" s="174">
        <v>0.81599999999999995</v>
      </c>
      <c r="F13" s="174">
        <v>0.84400000000000008</v>
      </c>
      <c r="G13" s="174">
        <v>0.747</v>
      </c>
      <c r="H13" s="322">
        <v>0.83</v>
      </c>
      <c r="I13" s="174">
        <v>0.83799999999999997</v>
      </c>
      <c r="J13" s="174">
        <v>0.77400000000000002</v>
      </c>
      <c r="K13" s="214"/>
    </row>
    <row r="14" spans="1:12" ht="20.25">
      <c r="A14" s="374"/>
      <c r="B14" s="71" t="s">
        <v>86</v>
      </c>
      <c r="C14" s="114" t="s">
        <v>37</v>
      </c>
      <c r="D14" s="114" t="s">
        <v>37</v>
      </c>
      <c r="E14" s="114" t="s">
        <v>37</v>
      </c>
      <c r="F14" s="114" t="s">
        <v>37</v>
      </c>
      <c r="G14" s="114" t="s">
        <v>37</v>
      </c>
      <c r="H14" s="340">
        <v>0.58599999999999997</v>
      </c>
      <c r="I14" s="341">
        <v>0.55399999999999994</v>
      </c>
      <c r="J14" s="341">
        <v>0.57600000000000007</v>
      </c>
      <c r="K14" s="214"/>
    </row>
    <row r="15" spans="1:12">
      <c r="A15" s="332" t="s">
        <v>264</v>
      </c>
    </row>
    <row r="17" spans="1:12" ht="20.25">
      <c r="A17" s="12"/>
      <c r="B17" s="12"/>
      <c r="C17" s="370" t="s">
        <v>26</v>
      </c>
      <c r="D17" s="370"/>
      <c r="E17" s="370"/>
      <c r="F17" s="370"/>
      <c r="G17" s="370"/>
      <c r="H17" s="31" t="s">
        <v>27</v>
      </c>
      <c r="J17" s="21"/>
      <c r="K17" s="21"/>
      <c r="L17" s="21"/>
    </row>
    <row r="18" spans="1:12" ht="20.25">
      <c r="A18" s="21" t="s">
        <v>22</v>
      </c>
      <c r="B18" s="21" t="s">
        <v>28</v>
      </c>
      <c r="C18" s="46">
        <v>2013</v>
      </c>
      <c r="D18" s="46">
        <v>2015</v>
      </c>
      <c r="E18" s="46">
        <v>2016</v>
      </c>
      <c r="F18" s="46">
        <v>2021</v>
      </c>
      <c r="G18" s="46">
        <v>2022</v>
      </c>
      <c r="H18" s="45">
        <v>2023</v>
      </c>
      <c r="I18" s="46">
        <v>2024</v>
      </c>
      <c r="J18" s="46">
        <v>2025</v>
      </c>
      <c r="K18" s="21"/>
    </row>
    <row r="19" spans="1:12" ht="20.25">
      <c r="A19" s="372" t="s">
        <v>251</v>
      </c>
      <c r="B19" s="68" t="s">
        <v>49</v>
      </c>
      <c r="C19" s="333">
        <v>0.92500000000000004</v>
      </c>
      <c r="D19" s="333">
        <v>0.93299999999999994</v>
      </c>
      <c r="E19" s="333">
        <v>0.93700000000000006</v>
      </c>
      <c r="F19" s="333">
        <v>0.93299999999999994</v>
      </c>
      <c r="G19" s="333">
        <v>0.92400000000000004</v>
      </c>
      <c r="H19" s="334">
        <v>0.92200000000000004</v>
      </c>
      <c r="I19" s="333">
        <v>0.92900000000000005</v>
      </c>
      <c r="J19" s="333">
        <v>0.91599999999999993</v>
      </c>
      <c r="K19" s="214"/>
    </row>
    <row r="20" spans="1:12" ht="20.25">
      <c r="A20" s="373"/>
      <c r="B20" s="55" t="s">
        <v>82</v>
      </c>
      <c r="C20" s="335">
        <v>0.92599999999999993</v>
      </c>
      <c r="D20" s="335">
        <v>0.93099999999999994</v>
      </c>
      <c r="E20" s="335">
        <v>0.93200000000000005</v>
      </c>
      <c r="F20" s="335">
        <v>0.93400000000000005</v>
      </c>
      <c r="G20" s="335">
        <v>0.93099999999999994</v>
      </c>
      <c r="H20" s="336">
        <v>0.92099999999999993</v>
      </c>
      <c r="I20" s="335">
        <v>0.93</v>
      </c>
      <c r="J20" s="335">
        <v>0.92299999999999993</v>
      </c>
      <c r="K20" s="214"/>
    </row>
    <row r="21" spans="1:12" ht="20.25">
      <c r="A21" s="373"/>
      <c r="B21" s="55" t="s">
        <v>83</v>
      </c>
      <c r="C21" s="335">
        <v>0.92400000000000004</v>
      </c>
      <c r="D21" s="335">
        <v>0.93500000000000005</v>
      </c>
      <c r="E21" s="335">
        <v>0.94200000000000006</v>
      </c>
      <c r="F21" s="335">
        <v>0.93200000000000005</v>
      </c>
      <c r="G21" s="335">
        <v>0.91700000000000004</v>
      </c>
      <c r="H21" s="336">
        <v>0.92299999999999993</v>
      </c>
      <c r="I21" s="335">
        <v>0.92700000000000005</v>
      </c>
      <c r="J21" s="335">
        <v>0.90900000000000003</v>
      </c>
      <c r="K21" s="230"/>
    </row>
    <row r="22" spans="1:12" ht="20.25">
      <c r="A22" s="373"/>
      <c r="B22" s="55" t="s">
        <v>74</v>
      </c>
      <c r="C22" s="335">
        <v>0.89700000000000002</v>
      </c>
      <c r="D22" s="335">
        <v>0.92500000000000004</v>
      </c>
      <c r="E22" s="335">
        <v>0.91900000000000004</v>
      </c>
      <c r="F22" s="335">
        <v>0.92900000000000005</v>
      </c>
      <c r="G22" s="335">
        <v>0.93400000000000005</v>
      </c>
      <c r="H22" s="336">
        <v>0.90700000000000003</v>
      </c>
      <c r="I22" s="335">
        <v>0.92099999999999993</v>
      </c>
      <c r="J22" s="335">
        <v>0.92500000000000004</v>
      </c>
      <c r="K22" s="214"/>
    </row>
    <row r="23" spans="1:12" ht="20.25">
      <c r="A23" s="373"/>
      <c r="B23" s="55" t="s">
        <v>84</v>
      </c>
      <c r="C23" s="335">
        <v>0.88900000000000001</v>
      </c>
      <c r="D23" s="335">
        <v>0.91099999999999992</v>
      </c>
      <c r="E23" s="335">
        <v>0.90799999999999992</v>
      </c>
      <c r="F23" s="335">
        <v>0.90400000000000003</v>
      </c>
      <c r="G23" s="335">
        <v>0.84</v>
      </c>
      <c r="H23" s="336">
        <v>0.91299999999999992</v>
      </c>
      <c r="I23" s="335">
        <v>0.875</v>
      </c>
      <c r="J23" s="335">
        <v>0.90300000000000002</v>
      </c>
      <c r="K23" s="214"/>
    </row>
    <row r="24" spans="1:12" ht="20.25">
      <c r="A24" s="373"/>
      <c r="B24" s="55" t="s">
        <v>85</v>
      </c>
      <c r="C24" s="335">
        <v>0.94200000000000006</v>
      </c>
      <c r="D24" s="335">
        <v>0.90400000000000003</v>
      </c>
      <c r="E24" s="335">
        <v>0.92</v>
      </c>
      <c r="F24" s="335">
        <v>0.91599999999999993</v>
      </c>
      <c r="G24" s="335">
        <v>0.90599999999999992</v>
      </c>
      <c r="H24" s="336">
        <v>0.90400000000000003</v>
      </c>
      <c r="I24" s="335">
        <v>0.94700000000000006</v>
      </c>
      <c r="J24" s="337">
        <v>0.88300000000000001</v>
      </c>
      <c r="K24" s="214"/>
    </row>
    <row r="25" spans="1:12" ht="20.25">
      <c r="A25" s="374"/>
      <c r="B25" s="71" t="s">
        <v>86</v>
      </c>
      <c r="C25" s="114" t="s">
        <v>37</v>
      </c>
      <c r="D25" s="114" t="s">
        <v>37</v>
      </c>
      <c r="E25" s="114" t="s">
        <v>37</v>
      </c>
      <c r="F25" s="114" t="s">
        <v>37</v>
      </c>
      <c r="G25" s="114" t="s">
        <v>37</v>
      </c>
      <c r="H25" s="338">
        <v>0.84200000000000008</v>
      </c>
      <c r="I25" s="339">
        <v>0.86499999999999999</v>
      </c>
      <c r="J25" s="339">
        <v>0.85400000000000009</v>
      </c>
      <c r="K25" s="214"/>
    </row>
    <row r="26" spans="1:12">
      <c r="A26" s="332" t="s">
        <v>264</v>
      </c>
    </row>
    <row r="27" spans="1:12">
      <c r="A27" s="199"/>
    </row>
    <row r="28" spans="1:12" ht="20.25">
      <c r="A28" s="40" t="s">
        <v>87</v>
      </c>
      <c r="B28" s="40"/>
      <c r="C28" s="40"/>
      <c r="D28" s="40"/>
      <c r="E28" s="40"/>
      <c r="F28" s="40"/>
      <c r="G28" s="40"/>
      <c r="H28" s="40"/>
      <c r="I28" s="40"/>
      <c r="J28" s="40"/>
      <c r="K28" s="39"/>
      <c r="L28" s="12"/>
    </row>
    <row r="30" spans="1:12" ht="20.25">
      <c r="A30" s="12"/>
      <c r="B30" s="12"/>
      <c r="C30" s="31" t="s">
        <v>27</v>
      </c>
    </row>
    <row r="31" spans="1:12" ht="24" customHeight="1">
      <c r="A31" s="21" t="s">
        <v>22</v>
      </c>
      <c r="B31" s="21" t="s">
        <v>28</v>
      </c>
      <c r="C31" s="45">
        <v>2024</v>
      </c>
      <c r="D31" s="46"/>
      <c r="E31" s="21"/>
    </row>
    <row r="32" spans="1:12" ht="20.25">
      <c r="A32" s="387" t="s">
        <v>252</v>
      </c>
      <c r="B32" s="68" t="s">
        <v>49</v>
      </c>
      <c r="C32" s="74" t="s">
        <v>88</v>
      </c>
    </row>
    <row r="33" spans="1:3" ht="20.25">
      <c r="A33" s="364"/>
      <c r="B33" s="55" t="s">
        <v>72</v>
      </c>
      <c r="C33" s="82">
        <v>0.86</v>
      </c>
    </row>
    <row r="34" spans="1:3" ht="20.25">
      <c r="A34" s="364"/>
      <c r="B34" s="55" t="s">
        <v>73</v>
      </c>
      <c r="C34" s="82">
        <v>0.67</v>
      </c>
    </row>
    <row r="35" spans="1:3" ht="20.25">
      <c r="A35" s="364"/>
      <c r="B35" s="55" t="s">
        <v>74</v>
      </c>
      <c r="C35" s="72" t="s">
        <v>89</v>
      </c>
    </row>
    <row r="36" spans="1:3" ht="20.25">
      <c r="A36" s="364"/>
      <c r="B36" s="55" t="s">
        <v>75</v>
      </c>
      <c r="C36" s="72" t="s">
        <v>90</v>
      </c>
    </row>
    <row r="37" spans="1:3" ht="20.25">
      <c r="A37" s="364"/>
      <c r="B37" s="55" t="s">
        <v>76</v>
      </c>
      <c r="C37" s="72" t="s">
        <v>91</v>
      </c>
    </row>
    <row r="38" spans="1:3" ht="20.25">
      <c r="A38" s="364"/>
      <c r="B38" s="55" t="s">
        <v>77</v>
      </c>
      <c r="C38" s="72" t="s">
        <v>92</v>
      </c>
    </row>
    <row r="39" spans="1:3" ht="20.25">
      <c r="A39" s="364"/>
      <c r="B39" s="55" t="s">
        <v>78</v>
      </c>
      <c r="C39" s="72" t="s">
        <v>93</v>
      </c>
    </row>
    <row r="40" spans="1:3" ht="20.25">
      <c r="A40" s="364"/>
      <c r="B40" s="55" t="s">
        <v>115</v>
      </c>
      <c r="C40" s="72" t="s">
        <v>93</v>
      </c>
    </row>
    <row r="41" spans="1:3" ht="20.25">
      <c r="A41" s="365"/>
      <c r="B41" s="71" t="s">
        <v>254</v>
      </c>
      <c r="C41" s="75" t="s">
        <v>94</v>
      </c>
    </row>
    <row r="42" spans="1:3" ht="20.25">
      <c r="A42" s="387" t="s">
        <v>256</v>
      </c>
      <c r="B42" s="68" t="s">
        <v>49</v>
      </c>
      <c r="C42" s="74" t="s">
        <v>95</v>
      </c>
    </row>
    <row r="43" spans="1:3" ht="20.25">
      <c r="A43" s="364"/>
      <c r="B43" s="55" t="s">
        <v>72</v>
      </c>
      <c r="C43" s="72" t="s">
        <v>96</v>
      </c>
    </row>
    <row r="44" spans="1:3" ht="20.25">
      <c r="A44" s="364"/>
      <c r="B44" s="55" t="s">
        <v>73</v>
      </c>
      <c r="C44" s="72" t="s">
        <v>97</v>
      </c>
    </row>
    <row r="45" spans="1:3" ht="20.25">
      <c r="A45" s="364"/>
      <c r="B45" s="55" t="s">
        <v>74</v>
      </c>
      <c r="C45" s="72" t="s">
        <v>98</v>
      </c>
    </row>
    <row r="46" spans="1:3" ht="20.25">
      <c r="A46" s="364"/>
      <c r="B46" s="55" t="s">
        <v>75</v>
      </c>
      <c r="C46" s="82">
        <v>0.71</v>
      </c>
    </row>
    <row r="47" spans="1:3" ht="20.25">
      <c r="A47" s="364"/>
      <c r="B47" s="55" t="s">
        <v>76</v>
      </c>
      <c r="C47" s="82">
        <v>0.68</v>
      </c>
    </row>
    <row r="48" spans="1:3" ht="20.25">
      <c r="A48" s="364"/>
      <c r="B48" s="55" t="s">
        <v>77</v>
      </c>
      <c r="C48" s="72" t="s">
        <v>99</v>
      </c>
    </row>
    <row r="49" spans="1:3" ht="20.25">
      <c r="A49" s="364"/>
      <c r="B49" s="55" t="s">
        <v>78</v>
      </c>
      <c r="C49" s="72" t="s">
        <v>88</v>
      </c>
    </row>
    <row r="50" spans="1:3" ht="20.25">
      <c r="A50" s="364"/>
      <c r="B50" s="55" t="s">
        <v>115</v>
      </c>
      <c r="C50" s="72" t="s">
        <v>88</v>
      </c>
    </row>
    <row r="51" spans="1:3" ht="20.25">
      <c r="A51" s="365"/>
      <c r="B51" s="71" t="s">
        <v>254</v>
      </c>
      <c r="C51" s="75" t="s">
        <v>100</v>
      </c>
    </row>
    <row r="52" spans="1:3" ht="20.25">
      <c r="A52" s="387" t="s">
        <v>257</v>
      </c>
      <c r="B52" s="68" t="s">
        <v>49</v>
      </c>
      <c r="C52" s="74" t="s">
        <v>100</v>
      </c>
    </row>
    <row r="53" spans="1:3" ht="20.25">
      <c r="A53" s="364"/>
      <c r="B53" s="55" t="s">
        <v>72</v>
      </c>
      <c r="C53" s="82">
        <v>0.89</v>
      </c>
    </row>
    <row r="54" spans="1:3" ht="20.25">
      <c r="A54" s="364"/>
      <c r="B54" s="55" t="s">
        <v>73</v>
      </c>
      <c r="C54" s="82">
        <v>0.81</v>
      </c>
    </row>
    <row r="55" spans="1:3" ht="20.25">
      <c r="A55" s="364"/>
      <c r="B55" s="55" t="s">
        <v>74</v>
      </c>
      <c r="C55" s="72" t="s">
        <v>101</v>
      </c>
    </row>
    <row r="56" spans="1:3" ht="20.25">
      <c r="A56" s="364"/>
      <c r="B56" s="55" t="s">
        <v>75</v>
      </c>
      <c r="C56" s="82">
        <v>0.71</v>
      </c>
    </row>
    <row r="57" spans="1:3" ht="20.25">
      <c r="A57" s="364"/>
      <c r="B57" s="55" t="s">
        <v>76</v>
      </c>
      <c r="C57" s="82">
        <v>0.7</v>
      </c>
    </row>
    <row r="58" spans="1:3" ht="20.25">
      <c r="A58" s="364"/>
      <c r="B58" s="55" t="s">
        <v>77</v>
      </c>
      <c r="C58" s="72" t="s">
        <v>102</v>
      </c>
    </row>
    <row r="59" spans="1:3" ht="20.25">
      <c r="A59" s="364"/>
      <c r="B59" s="55" t="s">
        <v>78</v>
      </c>
      <c r="C59" s="72" t="s">
        <v>89</v>
      </c>
    </row>
    <row r="60" spans="1:3" ht="20.25">
      <c r="A60" s="364"/>
      <c r="B60" s="55" t="s">
        <v>115</v>
      </c>
      <c r="C60" s="72" t="s">
        <v>95</v>
      </c>
    </row>
    <row r="61" spans="1:3" ht="20.25">
      <c r="A61" s="365"/>
      <c r="B61" s="71" t="s">
        <v>254</v>
      </c>
      <c r="C61" s="75" t="s">
        <v>103</v>
      </c>
    </row>
    <row r="62" spans="1:3" ht="20.25">
      <c r="A62" s="387" t="s">
        <v>258</v>
      </c>
      <c r="B62" s="68" t="s">
        <v>49</v>
      </c>
      <c r="C62" s="74" t="s">
        <v>90</v>
      </c>
    </row>
    <row r="63" spans="1:3" ht="20.25">
      <c r="A63" s="364"/>
      <c r="B63" s="55" t="s">
        <v>72</v>
      </c>
      <c r="C63" s="72" t="s">
        <v>104</v>
      </c>
    </row>
    <row r="64" spans="1:3" ht="20.25">
      <c r="A64" s="364"/>
      <c r="B64" s="55" t="s">
        <v>73</v>
      </c>
      <c r="C64" s="72" t="s">
        <v>105</v>
      </c>
    </row>
    <row r="65" spans="1:3" ht="20.25">
      <c r="A65" s="364"/>
      <c r="B65" s="55" t="s">
        <v>74</v>
      </c>
      <c r="C65" s="72" t="s">
        <v>91</v>
      </c>
    </row>
    <row r="66" spans="1:3" ht="20.25">
      <c r="A66" s="364"/>
      <c r="B66" s="55" t="s">
        <v>75</v>
      </c>
      <c r="C66" s="72" t="s">
        <v>105</v>
      </c>
    </row>
    <row r="67" spans="1:3" ht="20.25">
      <c r="A67" s="364"/>
      <c r="B67" s="55" t="s">
        <v>76</v>
      </c>
      <c r="C67" s="72" t="s">
        <v>106</v>
      </c>
    </row>
    <row r="68" spans="1:3" ht="20.25">
      <c r="A68" s="364"/>
      <c r="B68" s="55" t="s">
        <v>77</v>
      </c>
      <c r="C68" s="72" t="s">
        <v>107</v>
      </c>
    </row>
    <row r="69" spans="1:3" ht="20.25">
      <c r="A69" s="364"/>
      <c r="B69" s="55" t="s">
        <v>78</v>
      </c>
      <c r="C69" s="72" t="s">
        <v>108</v>
      </c>
    </row>
    <row r="70" spans="1:3" ht="20.25">
      <c r="A70" s="364"/>
      <c r="B70" s="55" t="s">
        <v>115</v>
      </c>
      <c r="C70" s="72" t="s">
        <v>109</v>
      </c>
    </row>
    <row r="71" spans="1:3" ht="20.25">
      <c r="A71" s="365"/>
      <c r="B71" s="71" t="s">
        <v>254</v>
      </c>
      <c r="C71" s="75" t="s">
        <v>93</v>
      </c>
    </row>
    <row r="72" spans="1:3" ht="20.25">
      <c r="A72" s="387" t="s">
        <v>259</v>
      </c>
      <c r="B72" s="68" t="s">
        <v>49</v>
      </c>
      <c r="C72" s="74" t="s">
        <v>104</v>
      </c>
    </row>
    <row r="73" spans="1:3" ht="20.25">
      <c r="A73" s="364"/>
      <c r="B73" s="55" t="s">
        <v>72</v>
      </c>
      <c r="C73" s="72" t="s">
        <v>110</v>
      </c>
    </row>
    <row r="74" spans="1:3" ht="20.25">
      <c r="A74" s="364"/>
      <c r="B74" s="55" t="s">
        <v>73</v>
      </c>
      <c r="C74" s="72" t="s">
        <v>111</v>
      </c>
    </row>
    <row r="75" spans="1:3" ht="20.25">
      <c r="A75" s="364"/>
      <c r="B75" s="55" t="s">
        <v>75</v>
      </c>
      <c r="C75" s="72" t="s">
        <v>112</v>
      </c>
    </row>
    <row r="76" spans="1:3" ht="20.25">
      <c r="A76" s="364"/>
      <c r="B76" s="55" t="s">
        <v>76</v>
      </c>
      <c r="C76" s="72" t="s">
        <v>104</v>
      </c>
    </row>
    <row r="77" spans="1:3" ht="20.25">
      <c r="A77" s="364"/>
      <c r="B77" s="55" t="s">
        <v>77</v>
      </c>
      <c r="C77" s="72" t="s">
        <v>109</v>
      </c>
    </row>
    <row r="78" spans="1:3" ht="20.25">
      <c r="A78" s="364"/>
      <c r="B78" s="55" t="s">
        <v>78</v>
      </c>
      <c r="C78" s="72" t="s">
        <v>113</v>
      </c>
    </row>
    <row r="79" spans="1:3" ht="20.25">
      <c r="A79" s="364"/>
      <c r="B79" s="55" t="s">
        <v>115</v>
      </c>
      <c r="C79" s="82">
        <v>0.54</v>
      </c>
    </row>
    <row r="80" spans="1:3" ht="20.25">
      <c r="A80" s="365"/>
      <c r="B80" s="71" t="s">
        <v>254</v>
      </c>
      <c r="C80" s="75" t="s">
        <v>106</v>
      </c>
    </row>
    <row r="81" spans="1:11" ht="58.5" customHeight="1">
      <c r="A81" s="367" t="s">
        <v>301</v>
      </c>
      <c r="B81" s="367"/>
      <c r="C81" s="367"/>
      <c r="D81" s="367"/>
      <c r="E81" s="367"/>
      <c r="F81" s="367"/>
      <c r="G81" s="367"/>
      <c r="H81" s="367"/>
      <c r="I81" s="367"/>
      <c r="J81" s="367"/>
      <c r="K81" s="367"/>
    </row>
    <row r="83" spans="1:11" ht="21.75" customHeight="1">
      <c r="A83" s="386" t="s">
        <v>211</v>
      </c>
      <c r="B83" s="386"/>
      <c r="C83" s="386"/>
      <c r="D83" s="386"/>
    </row>
    <row r="84" spans="1:11" ht="21.75" customHeight="1">
      <c r="A84" s="73"/>
      <c r="B84" s="73"/>
      <c r="C84" s="73"/>
      <c r="D84" s="73"/>
    </row>
    <row r="85" spans="1:11" ht="16.5" customHeight="1">
      <c r="A85" s="40" t="s">
        <v>178</v>
      </c>
      <c r="B85" s="40"/>
      <c r="C85" s="40"/>
      <c r="D85" s="40"/>
      <c r="E85" s="39"/>
      <c r="F85" s="39"/>
      <c r="G85" s="39"/>
      <c r="H85" s="39"/>
      <c r="I85" s="39"/>
      <c r="J85" s="39"/>
      <c r="K85" s="39"/>
    </row>
    <row r="87" spans="1:11" ht="20.25">
      <c r="A87" s="12"/>
      <c r="B87" s="12"/>
      <c r="F87" s="20" t="s">
        <v>27</v>
      </c>
    </row>
    <row r="88" spans="1:11" ht="20.25">
      <c r="A88" s="22" t="s">
        <v>22</v>
      </c>
      <c r="B88" s="22" t="s">
        <v>28</v>
      </c>
      <c r="C88" s="46">
        <v>2017</v>
      </c>
      <c r="D88" s="46">
        <v>2019</v>
      </c>
      <c r="E88" s="46">
        <v>2021</v>
      </c>
      <c r="F88" s="23">
        <v>2023</v>
      </c>
      <c r="G88" s="24">
        <v>2025</v>
      </c>
      <c r="H88" s="21"/>
    </row>
    <row r="89" spans="1:11" ht="20.25" customHeight="1">
      <c r="A89" s="368" t="s">
        <v>253</v>
      </c>
      <c r="B89" s="68" t="s">
        <v>49</v>
      </c>
      <c r="C89" s="171">
        <v>0.08</v>
      </c>
      <c r="D89" s="171">
        <v>0.1</v>
      </c>
      <c r="E89" s="171">
        <v>0.17</v>
      </c>
      <c r="F89" s="321">
        <v>0.13</v>
      </c>
      <c r="G89" s="171">
        <v>0.15</v>
      </c>
      <c r="H89" s="158"/>
    </row>
    <row r="90" spans="1:11" ht="20.25">
      <c r="A90" s="364"/>
      <c r="B90" s="55" t="s">
        <v>72</v>
      </c>
      <c r="C90" s="146">
        <v>0.06</v>
      </c>
      <c r="D90" s="146">
        <v>0.08</v>
      </c>
      <c r="E90" s="146">
        <v>0.12</v>
      </c>
      <c r="F90" s="322">
        <v>7.0000000000000007E-2</v>
      </c>
      <c r="G90" s="146">
        <v>0.12</v>
      </c>
      <c r="H90" s="158"/>
    </row>
    <row r="91" spans="1:11" ht="20.25">
      <c r="A91" s="364"/>
      <c r="B91" s="55" t="s">
        <v>73</v>
      </c>
      <c r="C91" s="146">
        <v>0.1</v>
      </c>
      <c r="D91" s="146">
        <v>0.12</v>
      </c>
      <c r="E91" s="146">
        <v>0.21</v>
      </c>
      <c r="F91" s="322">
        <v>0.19</v>
      </c>
      <c r="G91" s="146">
        <v>0.17</v>
      </c>
      <c r="H91" s="158"/>
    </row>
    <row r="92" spans="1:11" ht="20.25">
      <c r="A92" s="364"/>
      <c r="B92" s="55" t="s">
        <v>74</v>
      </c>
      <c r="C92" s="146">
        <v>0.1</v>
      </c>
      <c r="D92" s="146">
        <v>0.09</v>
      </c>
      <c r="E92" s="146">
        <v>0.28999999999999998</v>
      </c>
      <c r="F92" s="322">
        <v>0.21</v>
      </c>
      <c r="G92" s="146">
        <v>0.18</v>
      </c>
      <c r="H92" s="158"/>
    </row>
    <row r="93" spans="1:11" ht="20.25">
      <c r="A93" s="364"/>
      <c r="B93" s="55" t="s">
        <v>84</v>
      </c>
      <c r="C93" s="146">
        <v>0.09</v>
      </c>
      <c r="D93" s="146">
        <v>0.14000000000000001</v>
      </c>
      <c r="E93" s="146">
        <v>0.08</v>
      </c>
      <c r="F93" s="322">
        <v>0.13</v>
      </c>
      <c r="G93" s="146">
        <v>0.17</v>
      </c>
      <c r="H93" s="158"/>
    </row>
    <row r="94" spans="1:11" ht="20.25">
      <c r="A94" s="364"/>
      <c r="B94" s="55" t="s">
        <v>85</v>
      </c>
      <c r="C94" s="146">
        <v>0.17</v>
      </c>
      <c r="D94" s="146">
        <v>0.2</v>
      </c>
      <c r="E94" s="146">
        <v>0.25</v>
      </c>
      <c r="F94" s="322">
        <v>0.18</v>
      </c>
      <c r="G94" s="146">
        <v>0.18</v>
      </c>
      <c r="H94" s="158"/>
    </row>
    <row r="95" spans="1:11" ht="20.25">
      <c r="A95" s="364"/>
      <c r="B95" s="55" t="s">
        <v>114</v>
      </c>
      <c r="C95" s="146">
        <v>0.05</v>
      </c>
      <c r="D95" s="146">
        <v>7.0000000000000007E-2</v>
      </c>
      <c r="E95" s="146">
        <v>0.13</v>
      </c>
      <c r="F95" s="322">
        <v>0.1</v>
      </c>
      <c r="G95" s="146">
        <v>0.13</v>
      </c>
      <c r="H95" s="158"/>
    </row>
    <row r="96" spans="1:11" ht="20.25">
      <c r="A96" s="364"/>
      <c r="B96" s="55" t="s">
        <v>115</v>
      </c>
      <c r="C96" s="146">
        <v>7.0000000000000007E-2</v>
      </c>
      <c r="D96" s="146">
        <v>0.08</v>
      </c>
      <c r="E96" s="146">
        <v>0.21</v>
      </c>
      <c r="F96" s="322">
        <v>0.19</v>
      </c>
      <c r="G96" s="146">
        <v>0.15</v>
      </c>
      <c r="H96" s="158"/>
    </row>
    <row r="97" spans="1:8" ht="20.25">
      <c r="A97" s="365"/>
      <c r="B97" s="71" t="s">
        <v>116</v>
      </c>
      <c r="C97" s="148">
        <v>7.0000000000000007E-2</v>
      </c>
      <c r="D97" s="148">
        <v>0.09</v>
      </c>
      <c r="E97" s="148">
        <v>0.11</v>
      </c>
      <c r="F97" s="323">
        <v>0.11</v>
      </c>
      <c r="G97" s="148">
        <v>0.08</v>
      </c>
      <c r="H97" s="158"/>
    </row>
    <row r="98" spans="1:8" ht="20.25">
      <c r="A98" s="11"/>
      <c r="B98" s="55"/>
      <c r="C98" s="14"/>
    </row>
    <row r="99" spans="1:8" ht="20.25">
      <c r="A99" s="12"/>
      <c r="B99" s="12"/>
      <c r="C99" s="20" t="s">
        <v>27</v>
      </c>
    </row>
    <row r="100" spans="1:8" ht="20.25">
      <c r="A100" s="22" t="s">
        <v>22</v>
      </c>
      <c r="B100" s="22" t="s">
        <v>28</v>
      </c>
      <c r="C100" s="23">
        <v>2024</v>
      </c>
    </row>
    <row r="101" spans="1:8" ht="20.25">
      <c r="A101" s="387" t="s">
        <v>260</v>
      </c>
      <c r="B101" s="68" t="s">
        <v>49</v>
      </c>
      <c r="C101" s="69" t="s">
        <v>117</v>
      </c>
    </row>
    <row r="102" spans="1:8" ht="20.25">
      <c r="A102" s="364"/>
      <c r="B102" s="55" t="s">
        <v>72</v>
      </c>
      <c r="C102" s="81">
        <v>0.89</v>
      </c>
    </row>
    <row r="103" spans="1:8" ht="20.25">
      <c r="A103" s="364"/>
      <c r="B103" s="55" t="s">
        <v>73</v>
      </c>
      <c r="C103" s="81">
        <v>0.77</v>
      </c>
    </row>
    <row r="104" spans="1:8" ht="20.25">
      <c r="A104" s="364"/>
      <c r="B104" s="55" t="s">
        <v>74</v>
      </c>
      <c r="C104" s="70" t="s">
        <v>99</v>
      </c>
    </row>
    <row r="105" spans="1:8" ht="20.25">
      <c r="A105" s="364"/>
      <c r="B105" s="55" t="s">
        <v>75</v>
      </c>
      <c r="C105" s="70" t="s">
        <v>97</v>
      </c>
    </row>
    <row r="106" spans="1:8" ht="20.25">
      <c r="A106" s="364"/>
      <c r="B106" s="55" t="s">
        <v>76</v>
      </c>
      <c r="C106" s="70" t="s">
        <v>89</v>
      </c>
    </row>
    <row r="107" spans="1:8" ht="20.25">
      <c r="A107" s="364"/>
      <c r="B107" s="55" t="s">
        <v>77</v>
      </c>
      <c r="C107" s="70" t="s">
        <v>102</v>
      </c>
    </row>
    <row r="108" spans="1:8" ht="20.25">
      <c r="A108" s="364"/>
      <c r="B108" s="55" t="s">
        <v>78</v>
      </c>
      <c r="C108" s="70" t="s">
        <v>89</v>
      </c>
    </row>
    <row r="109" spans="1:8" ht="20.25">
      <c r="A109" s="364"/>
      <c r="B109" s="55" t="s">
        <v>115</v>
      </c>
      <c r="C109" s="81">
        <v>0.71</v>
      </c>
    </row>
    <row r="110" spans="1:8" ht="20.25">
      <c r="A110" s="365"/>
      <c r="B110" s="71" t="s">
        <v>254</v>
      </c>
      <c r="C110" s="76" t="s">
        <v>118</v>
      </c>
    </row>
    <row r="111" spans="1:8" ht="20.25">
      <c r="A111" s="387" t="s">
        <v>261</v>
      </c>
      <c r="B111" s="68" t="s">
        <v>49</v>
      </c>
      <c r="C111" s="69" t="s">
        <v>119</v>
      </c>
    </row>
    <row r="112" spans="1:8" ht="20.25">
      <c r="A112" s="364"/>
      <c r="B112" s="55" t="s">
        <v>72</v>
      </c>
      <c r="C112" s="81">
        <v>0.96</v>
      </c>
    </row>
    <row r="113" spans="1:3" ht="20.25">
      <c r="A113" s="364"/>
      <c r="B113" s="55" t="s">
        <v>73</v>
      </c>
      <c r="C113" s="81">
        <v>0.9</v>
      </c>
    </row>
    <row r="114" spans="1:3" ht="20.25">
      <c r="A114" s="364"/>
      <c r="B114" s="55" t="s">
        <v>74</v>
      </c>
      <c r="C114" s="70" t="s">
        <v>119</v>
      </c>
    </row>
    <row r="115" spans="1:3" ht="20.25">
      <c r="A115" s="364"/>
      <c r="B115" s="55" t="s">
        <v>75</v>
      </c>
      <c r="C115" s="81">
        <v>0.83</v>
      </c>
    </row>
    <row r="116" spans="1:3" ht="20.25">
      <c r="A116" s="364"/>
      <c r="B116" s="55" t="s">
        <v>76</v>
      </c>
      <c r="C116" s="70" t="s">
        <v>120</v>
      </c>
    </row>
    <row r="117" spans="1:3" ht="20.25">
      <c r="A117" s="364"/>
      <c r="B117" s="55" t="s">
        <v>77</v>
      </c>
      <c r="C117" s="70" t="s">
        <v>121</v>
      </c>
    </row>
    <row r="118" spans="1:3" ht="20.25">
      <c r="A118" s="364"/>
      <c r="B118" s="55" t="s">
        <v>78</v>
      </c>
      <c r="C118" s="70" t="s">
        <v>103</v>
      </c>
    </row>
    <row r="119" spans="1:3" ht="20.25">
      <c r="A119" s="364"/>
      <c r="B119" s="55" t="s">
        <v>115</v>
      </c>
      <c r="C119" s="81">
        <v>0.84</v>
      </c>
    </row>
    <row r="120" spans="1:3" ht="20.25">
      <c r="A120" s="365"/>
      <c r="B120" s="71" t="s">
        <v>254</v>
      </c>
      <c r="C120" s="76" t="s">
        <v>122</v>
      </c>
    </row>
    <row r="121" spans="1:3" ht="20.25">
      <c r="A121" s="387" t="s">
        <v>262</v>
      </c>
      <c r="B121" s="68" t="s">
        <v>49</v>
      </c>
      <c r="C121" s="69" t="s">
        <v>118</v>
      </c>
    </row>
    <row r="122" spans="1:3" ht="20.25">
      <c r="A122" s="364"/>
      <c r="B122" s="55" t="s">
        <v>72</v>
      </c>
      <c r="C122" s="70" t="s">
        <v>121</v>
      </c>
    </row>
    <row r="123" spans="1:3" ht="20.25">
      <c r="A123" s="364"/>
      <c r="B123" s="55" t="s">
        <v>73</v>
      </c>
      <c r="C123" s="70" t="s">
        <v>120</v>
      </c>
    </row>
    <row r="124" spans="1:3" ht="20.25">
      <c r="A124" s="364"/>
      <c r="B124" s="55" t="s">
        <v>74</v>
      </c>
      <c r="C124" s="70" t="s">
        <v>118</v>
      </c>
    </row>
    <row r="125" spans="1:3" ht="20.25">
      <c r="A125" s="364"/>
      <c r="B125" s="55" t="s">
        <v>75</v>
      </c>
      <c r="C125" s="70" t="s">
        <v>98</v>
      </c>
    </row>
    <row r="126" spans="1:3" ht="20.25">
      <c r="A126" s="364"/>
      <c r="B126" s="55" t="s">
        <v>76</v>
      </c>
      <c r="C126" s="70" t="s">
        <v>98</v>
      </c>
    </row>
    <row r="127" spans="1:3" ht="20.25">
      <c r="A127" s="364"/>
      <c r="B127" s="55" t="s">
        <v>77</v>
      </c>
      <c r="C127" s="70" t="s">
        <v>101</v>
      </c>
    </row>
    <row r="128" spans="1:3" ht="20.25">
      <c r="A128" s="364"/>
      <c r="B128" s="55" t="s">
        <v>78</v>
      </c>
      <c r="C128" s="81">
        <v>0.8</v>
      </c>
    </row>
    <row r="129" spans="1:12" ht="20.25">
      <c r="A129" s="364"/>
      <c r="B129" s="55" t="s">
        <v>115</v>
      </c>
      <c r="C129" s="81">
        <v>0.84</v>
      </c>
    </row>
    <row r="130" spans="1:12" ht="20.25">
      <c r="A130" s="365"/>
      <c r="B130" s="71" t="s">
        <v>254</v>
      </c>
      <c r="C130" s="76" t="s">
        <v>123</v>
      </c>
    </row>
    <row r="131" spans="1:12" ht="27" customHeight="1">
      <c r="A131" s="385" t="s">
        <v>265</v>
      </c>
      <c r="B131" s="385"/>
      <c r="C131" s="385"/>
      <c r="D131" s="385"/>
      <c r="E131" s="385"/>
      <c r="F131" s="385"/>
      <c r="G131" s="385"/>
      <c r="H131" s="385"/>
      <c r="I131" s="385"/>
      <c r="J131" s="385"/>
      <c r="K131" s="385"/>
    </row>
    <row r="133" spans="1:12" ht="20.25">
      <c r="A133" s="12"/>
      <c r="B133" s="12"/>
      <c r="C133" s="370" t="s">
        <v>26</v>
      </c>
      <c r="D133" s="370"/>
      <c r="E133" s="370"/>
      <c r="F133" s="370"/>
      <c r="G133" s="370"/>
      <c r="H133" s="370"/>
      <c r="I133" s="31" t="s">
        <v>27</v>
      </c>
      <c r="J133" s="21"/>
      <c r="K133" s="21"/>
      <c r="L133" s="21"/>
    </row>
    <row r="134" spans="1:12" ht="20.25">
      <c r="A134" s="21" t="s">
        <v>22</v>
      </c>
      <c r="B134" s="21" t="s">
        <v>28</v>
      </c>
      <c r="C134" s="46">
        <v>2017</v>
      </c>
      <c r="D134" s="46">
        <v>2018</v>
      </c>
      <c r="E134" s="46">
        <v>2019</v>
      </c>
      <c r="F134" s="46">
        <v>2020</v>
      </c>
      <c r="G134" s="46">
        <v>2021</v>
      </c>
      <c r="H134" s="46">
        <v>2022</v>
      </c>
      <c r="I134" s="45">
        <v>2023</v>
      </c>
      <c r="J134" s="46">
        <v>2024</v>
      </c>
      <c r="K134" s="46">
        <v>2025</v>
      </c>
    </row>
    <row r="135" spans="1:12" ht="25.5" customHeight="1">
      <c r="A135" s="372" t="s">
        <v>277</v>
      </c>
      <c r="B135" s="68" t="s">
        <v>49</v>
      </c>
      <c r="C135" s="220">
        <v>0.44900000000000001</v>
      </c>
      <c r="D135" s="220">
        <v>0.40899999999999997</v>
      </c>
      <c r="E135" s="220">
        <v>0.38500000000000001</v>
      </c>
      <c r="F135" s="220">
        <v>0.36700000000000005</v>
      </c>
      <c r="G135" s="220">
        <v>0.29399999999999998</v>
      </c>
      <c r="H135" s="220">
        <v>0.26200000000000001</v>
      </c>
      <c r="I135" s="321">
        <v>0.25900000000000001</v>
      </c>
      <c r="J135" s="220">
        <v>0.247</v>
      </c>
      <c r="K135" s="220">
        <v>0.218</v>
      </c>
    </row>
    <row r="136" spans="1:12" ht="20.25">
      <c r="A136" s="373"/>
      <c r="B136" s="55" t="s">
        <v>82</v>
      </c>
      <c r="C136" s="174">
        <v>0.45899999999999996</v>
      </c>
      <c r="D136" s="174">
        <v>0.41399999999999998</v>
      </c>
      <c r="E136" s="174">
        <v>0.40200000000000002</v>
      </c>
      <c r="F136" s="174">
        <v>0.39899999999999997</v>
      </c>
      <c r="G136" s="174">
        <v>0.29899999999999999</v>
      </c>
      <c r="H136" s="174">
        <v>0.28699999999999998</v>
      </c>
      <c r="I136" s="322">
        <v>0.26700000000000002</v>
      </c>
      <c r="J136" s="174">
        <v>0.25900000000000001</v>
      </c>
      <c r="K136" s="174">
        <v>0.21899999999999997</v>
      </c>
    </row>
    <row r="137" spans="1:12" ht="21.75" customHeight="1">
      <c r="A137" s="373"/>
      <c r="B137" s="55" t="s">
        <v>83</v>
      </c>
      <c r="C137" s="174">
        <v>0.43799999999999994</v>
      </c>
      <c r="D137" s="174">
        <v>0.40399999999999997</v>
      </c>
      <c r="E137" s="174">
        <v>0.36599999999999999</v>
      </c>
      <c r="F137" s="174">
        <v>0.33399999999999996</v>
      </c>
      <c r="G137" s="174">
        <v>0.28899999999999998</v>
      </c>
      <c r="H137" s="174">
        <v>0.23499999999999999</v>
      </c>
      <c r="I137" s="322">
        <v>0.25</v>
      </c>
      <c r="J137" s="174">
        <v>0.23399999999999999</v>
      </c>
      <c r="K137" s="174">
        <v>0.217</v>
      </c>
    </row>
    <row r="138" spans="1:12" ht="21.75" customHeight="1">
      <c r="A138" s="373"/>
      <c r="B138" s="55" t="s">
        <v>74</v>
      </c>
      <c r="C138" s="174">
        <v>0.51600000000000001</v>
      </c>
      <c r="D138" s="174">
        <v>0.47399999999999998</v>
      </c>
      <c r="E138" s="174">
        <v>0.47</v>
      </c>
      <c r="F138" s="174">
        <v>0.41100000000000003</v>
      </c>
      <c r="G138" s="174">
        <v>0.34399999999999997</v>
      </c>
      <c r="H138" s="174">
        <v>0.27</v>
      </c>
      <c r="I138" s="322">
        <v>0.30199999999999999</v>
      </c>
      <c r="J138" s="174">
        <v>0.30199999999999999</v>
      </c>
      <c r="K138" s="221">
        <v>0.25800000000000001</v>
      </c>
    </row>
    <row r="139" spans="1:12" ht="24.75" customHeight="1">
      <c r="A139" s="373"/>
      <c r="B139" s="55" t="s">
        <v>84</v>
      </c>
      <c r="C139" s="174">
        <v>0.51100000000000001</v>
      </c>
      <c r="D139" s="174">
        <v>0.48200000000000004</v>
      </c>
      <c r="E139" s="174">
        <v>0.42799999999999999</v>
      </c>
      <c r="F139" s="174">
        <v>0.42899999999999999</v>
      </c>
      <c r="G139" s="174">
        <v>0.37</v>
      </c>
      <c r="H139" s="174">
        <v>0.28499999999999998</v>
      </c>
      <c r="I139" s="322">
        <v>0.35600000000000004</v>
      </c>
      <c r="J139" s="174">
        <v>0.251</v>
      </c>
      <c r="K139" s="221">
        <v>0.28100000000000003</v>
      </c>
    </row>
    <row r="140" spans="1:12" ht="20.25">
      <c r="A140" s="373"/>
      <c r="B140" s="55" t="s">
        <v>85</v>
      </c>
      <c r="C140" s="174">
        <v>0.35100000000000003</v>
      </c>
      <c r="D140" s="174">
        <v>0.32600000000000001</v>
      </c>
      <c r="E140" s="174">
        <v>0.29299999999999998</v>
      </c>
      <c r="F140" s="174">
        <v>0.27699999999999997</v>
      </c>
      <c r="G140" s="174">
        <v>0.22699999999999998</v>
      </c>
      <c r="H140" s="174">
        <v>0.28899999999999998</v>
      </c>
      <c r="I140" s="322">
        <v>0.17899999999999999</v>
      </c>
      <c r="J140" s="174">
        <v>0.16300000000000001</v>
      </c>
      <c r="K140" s="174">
        <v>0.19399999999999998</v>
      </c>
    </row>
    <row r="141" spans="1:12" ht="21.75" customHeight="1">
      <c r="A141" s="374"/>
      <c r="B141" s="71" t="s">
        <v>86</v>
      </c>
      <c r="C141" s="110" t="s">
        <v>37</v>
      </c>
      <c r="D141" s="110" t="s">
        <v>37</v>
      </c>
      <c r="E141" s="110" t="s">
        <v>37</v>
      </c>
      <c r="F141" s="114" t="s">
        <v>37</v>
      </c>
      <c r="G141" s="114" t="s">
        <v>37</v>
      </c>
      <c r="H141" s="114" t="s">
        <v>37</v>
      </c>
      <c r="I141" s="323">
        <v>0.28699999999999998</v>
      </c>
      <c r="J141" s="222">
        <v>0.25900000000000001</v>
      </c>
      <c r="K141" s="222">
        <v>0.21299999999999999</v>
      </c>
    </row>
    <row r="142" spans="1:12" ht="15" customHeight="1">
      <c r="A142" s="384" t="s">
        <v>263</v>
      </c>
      <c r="B142" s="384"/>
      <c r="C142" s="384"/>
      <c r="D142" s="384"/>
      <c r="E142" s="384"/>
    </row>
  </sheetData>
  <mergeCells count="21">
    <mergeCell ref="A42:A51"/>
    <mergeCell ref="A52:A61"/>
    <mergeCell ref="A62:A71"/>
    <mergeCell ref="A72:A80"/>
    <mergeCell ref="A89:A97"/>
    <mergeCell ref="A142:E142"/>
    <mergeCell ref="A81:K81"/>
    <mergeCell ref="A131:K131"/>
    <mergeCell ref="C133:H133"/>
    <mergeCell ref="A2:D2"/>
    <mergeCell ref="A101:A110"/>
    <mergeCell ref="A83:D83"/>
    <mergeCell ref="A8:A14"/>
    <mergeCell ref="A32:A41"/>
    <mergeCell ref="C6:G6"/>
    <mergeCell ref="C17:G17"/>
    <mergeCell ref="A19:A25"/>
    <mergeCell ref="A135:A141"/>
    <mergeCell ref="A111:A120"/>
    <mergeCell ref="A121:A130"/>
    <mergeCell ref="A3:D3"/>
  </mergeCells>
  <pageMargins left="0.7" right="0.7" top="0.75" bottom="0.75" header="0.3" footer="0.3"/>
  <pageSetup paperSize="9" scale="44"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9FE2-9D7B-4E1E-89D1-A6D29B37A41A}">
  <sheetPr>
    <pageSetUpPr fitToPage="1"/>
  </sheetPr>
  <dimension ref="A1:N80"/>
  <sheetViews>
    <sheetView topLeftCell="A9" zoomScaleNormal="100" workbookViewId="0">
      <selection activeCell="A11" sqref="A11:J11"/>
    </sheetView>
  </sheetViews>
  <sheetFormatPr defaultColWidth="9.140625" defaultRowHeight="15"/>
  <cols>
    <col min="1" max="1" width="55.7109375" style="83" customWidth="1"/>
    <col min="2" max="2" width="35.7109375" style="83" customWidth="1"/>
    <col min="3" max="11" width="13.7109375" style="83" customWidth="1"/>
    <col min="12" max="12" width="10.28515625" style="83" customWidth="1"/>
    <col min="13" max="13" width="14.85546875" style="83" customWidth="1"/>
    <col min="14" max="16384" width="9.140625" style="83"/>
  </cols>
  <sheetData>
    <row r="1" spans="1:12" ht="38.25" customHeight="1">
      <c r="A1" s="349" t="s">
        <v>302</v>
      </c>
      <c r="B1" s="343"/>
      <c r="C1" s="343"/>
      <c r="D1" s="343"/>
      <c r="E1" s="343"/>
      <c r="F1" s="343"/>
      <c r="G1" s="343"/>
      <c r="H1" s="343"/>
      <c r="I1" s="343"/>
      <c r="J1" s="343"/>
      <c r="K1" s="343"/>
    </row>
    <row r="2" spans="1:12" ht="24.75" customHeight="1">
      <c r="A2" s="394" t="s">
        <v>124</v>
      </c>
      <c r="B2" s="395"/>
      <c r="C2" s="395"/>
      <c r="D2" s="395"/>
      <c r="E2" s="395"/>
      <c r="F2" s="395"/>
      <c r="G2" s="395"/>
      <c r="H2" s="395"/>
      <c r="I2" s="395"/>
      <c r="J2" s="395"/>
      <c r="K2" s="395"/>
    </row>
    <row r="3" spans="1:12" ht="24.75" customHeight="1">
      <c r="A3" s="96"/>
      <c r="B3" s="97"/>
      <c r="C3" s="97"/>
      <c r="D3" s="97"/>
      <c r="E3" s="97"/>
      <c r="F3" s="97"/>
      <c r="G3" s="97"/>
      <c r="H3" s="97"/>
      <c r="I3" s="97"/>
      <c r="J3" s="97"/>
      <c r="K3" s="97"/>
    </row>
    <row r="4" spans="1:12" ht="21" customHeight="1">
      <c r="A4" s="57" t="s">
        <v>125</v>
      </c>
      <c r="B4" s="57"/>
      <c r="C4" s="57"/>
      <c r="D4" s="57"/>
      <c r="E4" s="57"/>
      <c r="F4" s="57"/>
      <c r="G4" s="57"/>
      <c r="H4" s="57"/>
      <c r="I4" s="57"/>
      <c r="J4" s="57"/>
      <c r="K4" s="57"/>
    </row>
    <row r="5" spans="1:12" ht="20.25">
      <c r="A5" s="6"/>
      <c r="B5" s="6"/>
      <c r="C5" s="6"/>
      <c r="D5" s="6"/>
      <c r="E5" s="6"/>
      <c r="F5" s="6"/>
      <c r="G5" s="6"/>
      <c r="H5" s="6"/>
      <c r="I5" s="6"/>
      <c r="J5" s="6"/>
      <c r="K5" s="6"/>
    </row>
    <row r="6" spans="1:12" ht="20.25">
      <c r="A6" s="6"/>
      <c r="B6" s="6"/>
      <c r="C6" s="98" t="s">
        <v>27</v>
      </c>
      <c r="D6" s="43"/>
      <c r="E6" s="43"/>
    </row>
    <row r="7" spans="1:12" ht="20.25">
      <c r="A7" s="43" t="s">
        <v>22</v>
      </c>
      <c r="B7" s="43" t="s">
        <v>28</v>
      </c>
      <c r="C7" s="99">
        <v>2026</v>
      </c>
    </row>
    <row r="8" spans="1:12" ht="104.25" customHeight="1">
      <c r="A8" s="77" t="s">
        <v>266</v>
      </c>
      <c r="B8" s="4" t="s">
        <v>47</v>
      </c>
      <c r="C8" s="200">
        <f>22/24</f>
        <v>0.91666666666666663</v>
      </c>
    </row>
    <row r="9" spans="1:12" ht="31.5" customHeight="1">
      <c r="A9" s="375" t="s">
        <v>267</v>
      </c>
      <c r="B9" s="375"/>
      <c r="C9" s="375"/>
      <c r="D9" s="375"/>
      <c r="E9" s="375"/>
      <c r="F9" s="375"/>
      <c r="G9" s="375"/>
      <c r="H9" s="375"/>
      <c r="I9" s="375"/>
      <c r="J9" s="375"/>
      <c r="K9" s="375"/>
      <c r="L9" s="101"/>
    </row>
    <row r="11" spans="1:12" ht="24" customHeight="1">
      <c r="A11" s="396" t="s">
        <v>213</v>
      </c>
      <c r="B11" s="396"/>
      <c r="C11" s="396"/>
      <c r="D11" s="396"/>
      <c r="E11" s="396"/>
      <c r="F11" s="396"/>
      <c r="G11" s="396"/>
      <c r="H11" s="396"/>
      <c r="I11" s="396"/>
      <c r="J11" s="396"/>
    </row>
    <row r="12" spans="1:12" ht="18" customHeight="1">
      <c r="A12" s="107"/>
      <c r="B12" s="107"/>
      <c r="C12" s="107"/>
    </row>
    <row r="13" spans="1:12" ht="16.5" customHeight="1">
      <c r="A13" s="389" t="s">
        <v>279</v>
      </c>
      <c r="B13" s="389"/>
      <c r="C13" s="389"/>
      <c r="D13" s="389"/>
      <c r="E13" s="389"/>
      <c r="F13" s="389"/>
      <c r="G13" s="389"/>
      <c r="H13" s="389"/>
      <c r="I13" s="209"/>
      <c r="J13" s="209"/>
      <c r="K13" s="57"/>
    </row>
    <row r="14" spans="1:12" ht="16.5" customHeight="1">
      <c r="A14" s="6"/>
      <c r="B14" s="6"/>
      <c r="C14" s="6"/>
      <c r="D14" s="6"/>
    </row>
    <row r="15" spans="1:12" ht="20.25">
      <c r="A15" s="6"/>
      <c r="B15" s="6"/>
      <c r="C15" s="1" t="s">
        <v>26</v>
      </c>
      <c r="F15" s="1"/>
      <c r="H15" s="98" t="s">
        <v>27</v>
      </c>
      <c r="I15" s="6"/>
    </row>
    <row r="16" spans="1:12" ht="20.25">
      <c r="A16" s="43" t="s">
        <v>22</v>
      </c>
      <c r="B16" s="86" t="s">
        <v>28</v>
      </c>
      <c r="C16" s="86">
        <v>2018</v>
      </c>
      <c r="D16" s="86">
        <v>2019</v>
      </c>
      <c r="E16" s="86">
        <v>2020</v>
      </c>
      <c r="F16" s="86">
        <v>2021</v>
      </c>
      <c r="G16" s="86">
        <v>2022</v>
      </c>
      <c r="H16" s="99">
        <v>2023</v>
      </c>
      <c r="I16" s="86">
        <v>2024</v>
      </c>
      <c r="J16" s="86">
        <v>2025</v>
      </c>
    </row>
    <row r="17" spans="1:12" ht="78" customHeight="1">
      <c r="A17" s="108" t="s">
        <v>269</v>
      </c>
      <c r="B17" s="108" t="s">
        <v>126</v>
      </c>
      <c r="C17" s="311" t="s">
        <v>37</v>
      </c>
      <c r="D17" s="311" t="s">
        <v>37</v>
      </c>
      <c r="E17" s="311" t="s">
        <v>37</v>
      </c>
      <c r="F17" s="201">
        <v>37055</v>
      </c>
      <c r="G17" s="201">
        <v>37702</v>
      </c>
      <c r="H17" s="202">
        <v>56627</v>
      </c>
      <c r="I17" s="201">
        <v>52078</v>
      </c>
      <c r="J17" s="201">
        <v>47417</v>
      </c>
    </row>
    <row r="18" spans="1:12" ht="36" customHeight="1">
      <c r="A18" s="368" t="s">
        <v>268</v>
      </c>
      <c r="B18" s="55" t="s">
        <v>128</v>
      </c>
      <c r="C18" s="14">
        <v>871</v>
      </c>
      <c r="D18" s="14">
        <v>944</v>
      </c>
      <c r="E18" s="14">
        <v>1140</v>
      </c>
      <c r="F18" s="14">
        <v>1287</v>
      </c>
      <c r="G18" s="14">
        <v>1065</v>
      </c>
      <c r="H18" s="186">
        <v>918</v>
      </c>
      <c r="I18" s="14">
        <v>1370</v>
      </c>
      <c r="J18" s="14">
        <v>1473</v>
      </c>
      <c r="K18" s="102"/>
      <c r="L18" s="181"/>
    </row>
    <row r="19" spans="1:12" ht="35.25" customHeight="1">
      <c r="A19" s="364"/>
      <c r="B19" s="55" t="s">
        <v>129</v>
      </c>
      <c r="C19" s="14">
        <v>669</v>
      </c>
      <c r="D19" s="14">
        <v>814</v>
      </c>
      <c r="E19" s="14">
        <v>811</v>
      </c>
      <c r="F19" s="14">
        <v>953</v>
      </c>
      <c r="G19" s="14">
        <v>716</v>
      </c>
      <c r="H19" s="186">
        <v>674</v>
      </c>
      <c r="I19" s="14">
        <v>939</v>
      </c>
      <c r="J19" s="14">
        <v>943</v>
      </c>
      <c r="K19" s="102"/>
      <c r="L19" s="181"/>
    </row>
    <row r="20" spans="1:12" ht="35.25" customHeight="1">
      <c r="A20" s="365"/>
      <c r="B20" s="71" t="s">
        <v>160</v>
      </c>
      <c r="C20" s="64">
        <v>1540</v>
      </c>
      <c r="D20" s="64">
        <v>1758</v>
      </c>
      <c r="E20" s="64">
        <v>1951</v>
      </c>
      <c r="F20" s="64">
        <v>2240</v>
      </c>
      <c r="G20" s="64">
        <v>1781</v>
      </c>
      <c r="H20" s="156">
        <v>1592</v>
      </c>
      <c r="I20" s="64">
        <v>2309</v>
      </c>
      <c r="J20" s="64">
        <v>2416</v>
      </c>
      <c r="K20" s="102"/>
      <c r="L20" s="189"/>
    </row>
    <row r="21" spans="1:12" ht="123.75" customHeight="1">
      <c r="A21" s="108" t="s">
        <v>270</v>
      </c>
      <c r="B21" s="80" t="s">
        <v>29</v>
      </c>
      <c r="C21" s="190">
        <v>0.195884833106787</v>
      </c>
      <c r="D21" s="190">
        <v>0.29297836169625602</v>
      </c>
      <c r="E21" s="190">
        <v>0.24936759669280101</v>
      </c>
      <c r="F21" s="132">
        <v>0.287432852539172</v>
      </c>
      <c r="G21" s="132">
        <v>0.27487409264725599</v>
      </c>
      <c r="H21" s="135">
        <v>0.20866326603093299</v>
      </c>
      <c r="I21" s="132">
        <v>0.163569336168081</v>
      </c>
      <c r="J21" s="132">
        <v>0.199148401511686</v>
      </c>
      <c r="K21" s="15"/>
      <c r="L21" s="110"/>
    </row>
    <row r="22" spans="1:12" ht="20.25">
      <c r="A22" s="6"/>
      <c r="B22" s="6"/>
      <c r="C22" s="6"/>
      <c r="D22" s="6"/>
      <c r="E22" s="6"/>
      <c r="F22" s="6"/>
      <c r="G22" s="6"/>
      <c r="H22" s="6"/>
      <c r="I22" s="6"/>
      <c r="J22" s="6"/>
      <c r="K22" s="6"/>
      <c r="L22" s="6"/>
    </row>
    <row r="23" spans="1:12" ht="16.5" customHeight="1">
      <c r="A23" s="57" t="s">
        <v>281</v>
      </c>
      <c r="B23" s="57"/>
      <c r="C23" s="57"/>
      <c r="D23" s="57"/>
      <c r="E23" s="57"/>
      <c r="F23" s="57"/>
      <c r="G23" s="57"/>
      <c r="H23" s="57"/>
      <c r="I23" s="57"/>
      <c r="J23" s="57"/>
      <c r="K23" s="57"/>
      <c r="L23" s="6"/>
    </row>
    <row r="24" spans="1:12" ht="16.5" customHeight="1">
      <c r="A24" s="6"/>
      <c r="B24" s="6"/>
      <c r="C24" s="6"/>
      <c r="D24" s="6"/>
      <c r="E24" s="6"/>
      <c r="F24" s="6"/>
      <c r="G24" s="6"/>
      <c r="H24" s="6"/>
      <c r="I24" s="6"/>
      <c r="J24" s="6"/>
      <c r="K24" s="6"/>
      <c r="L24" s="6"/>
    </row>
    <row r="25" spans="1:12" ht="20.25">
      <c r="A25" s="43" t="s">
        <v>22</v>
      </c>
      <c r="B25" s="86" t="s">
        <v>68</v>
      </c>
      <c r="C25" s="86">
        <v>2025</v>
      </c>
      <c r="D25" s="43"/>
      <c r="E25" s="6"/>
      <c r="F25" s="6"/>
      <c r="G25" s="6"/>
      <c r="H25" s="6"/>
      <c r="I25" s="6"/>
      <c r="J25" s="6"/>
      <c r="K25" s="6"/>
      <c r="L25" s="6"/>
    </row>
    <row r="26" spans="1:12" ht="36" customHeight="1">
      <c r="A26" s="368" t="s">
        <v>271</v>
      </c>
      <c r="B26" s="59" t="s">
        <v>49</v>
      </c>
      <c r="C26" s="206">
        <v>0.68</v>
      </c>
      <c r="D26" s="102"/>
      <c r="E26" s="6"/>
      <c r="F26" s="6"/>
      <c r="G26" s="6"/>
      <c r="H26" s="6"/>
      <c r="I26" s="6"/>
      <c r="J26" s="6"/>
      <c r="K26" s="6"/>
      <c r="L26" s="6"/>
    </row>
    <row r="27" spans="1:12" ht="36" customHeight="1">
      <c r="A27" s="364"/>
      <c r="B27" s="47" t="s">
        <v>218</v>
      </c>
      <c r="C27" s="207">
        <v>0.67</v>
      </c>
      <c r="D27" s="102"/>
      <c r="E27" s="6"/>
      <c r="F27" s="6"/>
      <c r="G27" s="6"/>
      <c r="H27" s="6"/>
      <c r="I27" s="6"/>
      <c r="J27" s="6"/>
      <c r="K27" s="6"/>
      <c r="L27" s="6"/>
    </row>
    <row r="28" spans="1:12" ht="36" customHeight="1">
      <c r="A28" s="364"/>
      <c r="B28" s="47" t="s">
        <v>219</v>
      </c>
      <c r="C28" s="207">
        <v>0.7</v>
      </c>
      <c r="D28" s="102"/>
      <c r="E28" s="6"/>
      <c r="F28" s="6"/>
      <c r="G28" s="6"/>
      <c r="H28" s="6"/>
      <c r="I28" s="6"/>
      <c r="J28" s="6"/>
      <c r="K28" s="6"/>
      <c r="L28" s="6"/>
    </row>
    <row r="29" spans="1:12" ht="36" customHeight="1">
      <c r="A29" s="364"/>
      <c r="B29" s="47" t="s">
        <v>51</v>
      </c>
      <c r="C29" s="207">
        <v>0.72</v>
      </c>
      <c r="D29" s="102"/>
      <c r="E29" s="6"/>
      <c r="F29" s="6"/>
      <c r="G29" s="6"/>
      <c r="H29" s="6"/>
      <c r="I29" s="6"/>
      <c r="J29" s="6"/>
      <c r="K29" s="6"/>
      <c r="L29" s="6"/>
    </row>
    <row r="30" spans="1:12" ht="36" customHeight="1">
      <c r="A30" s="365"/>
      <c r="B30" s="60" t="s">
        <v>52</v>
      </c>
      <c r="C30" s="208">
        <v>0.62</v>
      </c>
      <c r="D30" s="102"/>
      <c r="E30" s="6"/>
      <c r="F30" s="6"/>
      <c r="G30" s="6"/>
      <c r="H30" s="6"/>
      <c r="I30" s="6"/>
      <c r="J30" s="6"/>
      <c r="K30" s="6"/>
      <c r="L30" s="6"/>
    </row>
    <row r="31" spans="1:12" ht="20.25">
      <c r="A31" s="324" t="s">
        <v>273</v>
      </c>
      <c r="B31" s="100"/>
      <c r="C31" s="6"/>
      <c r="D31" s="6"/>
      <c r="E31" s="6"/>
      <c r="F31" s="6"/>
      <c r="G31" s="6"/>
      <c r="H31" s="6"/>
      <c r="I31" s="6"/>
      <c r="J31" s="6"/>
      <c r="K31" s="6"/>
      <c r="L31" s="6"/>
    </row>
    <row r="32" spans="1:12" ht="20.25">
      <c r="A32" s="102"/>
      <c r="B32" s="100"/>
      <c r="C32" s="6"/>
      <c r="D32" s="6"/>
      <c r="E32" s="6"/>
      <c r="F32" s="6"/>
      <c r="G32" s="6"/>
      <c r="H32" s="6"/>
      <c r="I32" s="6"/>
      <c r="J32" s="6"/>
      <c r="K32" s="6"/>
      <c r="L32" s="6"/>
    </row>
    <row r="33" spans="1:12" ht="16.5" customHeight="1">
      <c r="A33" s="389" t="s">
        <v>280</v>
      </c>
      <c r="B33" s="389"/>
      <c r="C33" s="389"/>
      <c r="D33" s="389"/>
      <c r="E33" s="389"/>
      <c r="F33" s="389"/>
      <c r="G33" s="389"/>
      <c r="H33" s="389"/>
      <c r="I33" s="209"/>
      <c r="J33" s="209"/>
      <c r="K33" s="57"/>
      <c r="L33" s="6"/>
    </row>
    <row r="34" spans="1:12" ht="16.5" customHeight="1">
      <c r="A34" s="6"/>
      <c r="B34" s="6"/>
      <c r="C34" s="6"/>
      <c r="D34" s="6"/>
      <c r="E34" s="6"/>
      <c r="F34" s="6"/>
      <c r="G34" s="6"/>
      <c r="H34" s="6"/>
      <c r="I34" s="6"/>
      <c r="J34" s="6"/>
      <c r="K34" s="6"/>
      <c r="L34" s="6"/>
    </row>
    <row r="35" spans="1:12" ht="20.25">
      <c r="A35" s="6"/>
      <c r="B35" s="6"/>
      <c r="C35" s="98" t="s">
        <v>27</v>
      </c>
      <c r="D35" s="6"/>
      <c r="E35" s="6"/>
      <c r="F35" s="6"/>
      <c r="G35" s="6"/>
      <c r="H35" s="6"/>
      <c r="I35" s="6"/>
      <c r="J35" s="6"/>
      <c r="K35" s="6"/>
      <c r="L35" s="6"/>
    </row>
    <row r="36" spans="1:12" ht="20.25">
      <c r="A36" s="43" t="s">
        <v>22</v>
      </c>
      <c r="B36" s="43"/>
      <c r="C36" s="98">
        <v>2024</v>
      </c>
      <c r="D36" s="43">
        <v>2025</v>
      </c>
      <c r="E36" s="43"/>
      <c r="F36" s="6"/>
      <c r="G36" s="6"/>
      <c r="H36" s="6"/>
      <c r="I36" s="6"/>
      <c r="J36" s="6"/>
      <c r="K36" s="6"/>
      <c r="L36" s="6"/>
    </row>
    <row r="37" spans="1:12" ht="145.5" customHeight="1">
      <c r="A37" s="108" t="s">
        <v>272</v>
      </c>
      <c r="B37" s="4" t="s">
        <v>29</v>
      </c>
      <c r="C37" s="205">
        <v>0.84</v>
      </c>
      <c r="D37" s="226">
        <v>0.73</v>
      </c>
      <c r="E37" s="102"/>
      <c r="F37" s="6"/>
      <c r="G37" s="6"/>
      <c r="H37" s="6"/>
      <c r="I37" s="6"/>
      <c r="J37" s="6"/>
      <c r="K37" s="6"/>
      <c r="L37" s="6"/>
    </row>
    <row r="38" spans="1:12" ht="20.25">
      <c r="A38" s="320" t="s">
        <v>274</v>
      </c>
      <c r="B38" s="6"/>
      <c r="C38" s="6"/>
      <c r="D38" s="203"/>
      <c r="E38" s="203"/>
      <c r="F38" s="203"/>
      <c r="G38" s="203"/>
      <c r="H38" s="6"/>
      <c r="I38" s="6"/>
      <c r="J38" s="6"/>
      <c r="K38" s="6"/>
      <c r="L38" s="6"/>
    </row>
    <row r="39" spans="1:12" ht="20.25">
      <c r="A39" s="204"/>
      <c r="B39" s="6"/>
      <c r="C39" s="6"/>
      <c r="D39" s="203"/>
      <c r="E39" s="203"/>
      <c r="F39" s="203"/>
      <c r="G39" s="203"/>
      <c r="H39" s="6"/>
      <c r="I39" s="6"/>
      <c r="J39" s="6"/>
      <c r="K39" s="6"/>
      <c r="L39" s="6"/>
    </row>
    <row r="40" spans="1:12" ht="21.75" customHeight="1">
      <c r="A40" s="6"/>
      <c r="B40" s="6"/>
      <c r="C40" s="393" t="s">
        <v>26</v>
      </c>
      <c r="D40" s="393"/>
      <c r="E40" s="98" t="s">
        <v>27</v>
      </c>
      <c r="F40" s="6"/>
      <c r="G40" s="6"/>
      <c r="H40" s="6"/>
      <c r="I40" s="6"/>
      <c r="J40" s="6"/>
      <c r="K40" s="6"/>
      <c r="L40" s="6"/>
    </row>
    <row r="41" spans="1:12" ht="21.75" customHeight="1">
      <c r="A41" s="6"/>
      <c r="B41" s="43"/>
      <c r="C41" s="86">
        <v>2021</v>
      </c>
      <c r="D41" s="86">
        <v>2022</v>
      </c>
      <c r="E41" s="99">
        <v>2023</v>
      </c>
      <c r="F41" s="86">
        <v>2024</v>
      </c>
      <c r="G41" s="86">
        <v>2025</v>
      </c>
      <c r="H41" s="6"/>
      <c r="I41" s="6"/>
      <c r="J41" s="6"/>
      <c r="K41" s="6"/>
      <c r="L41" s="6"/>
    </row>
    <row r="42" spans="1:12" ht="101.25" customHeight="1">
      <c r="A42" s="217" t="s">
        <v>275</v>
      </c>
      <c r="B42" s="108" t="s">
        <v>49</v>
      </c>
      <c r="C42" s="113">
        <v>0.97</v>
      </c>
      <c r="D42" s="113">
        <v>0.97399999999999998</v>
      </c>
      <c r="E42" s="109" t="s">
        <v>127</v>
      </c>
      <c r="F42" s="113">
        <v>0.95399999999999996</v>
      </c>
      <c r="G42" s="112">
        <v>0.96199999999999997</v>
      </c>
      <c r="H42" s="170"/>
      <c r="I42" s="218"/>
    </row>
    <row r="43" spans="1:12" ht="78.75" customHeight="1">
      <c r="A43" s="108" t="s">
        <v>276</v>
      </c>
      <c r="B43" s="108" t="s">
        <v>49</v>
      </c>
      <c r="C43" s="113">
        <v>0.97499999999999998</v>
      </c>
      <c r="D43" s="113">
        <v>0.87</v>
      </c>
      <c r="E43" s="111">
        <v>0.91400000000000003</v>
      </c>
      <c r="F43" s="113">
        <v>0.88600000000000001</v>
      </c>
      <c r="G43" s="113">
        <v>0.86799999999999999</v>
      </c>
      <c r="H43" s="170"/>
      <c r="I43" s="6"/>
    </row>
    <row r="44" spans="1:12" ht="45" customHeight="1">
      <c r="A44" s="367" t="s">
        <v>278</v>
      </c>
      <c r="B44" s="367"/>
      <c r="C44" s="367"/>
      <c r="D44" s="367"/>
      <c r="E44" s="367"/>
      <c r="F44" s="367"/>
      <c r="G44" s="367"/>
      <c r="H44" s="367"/>
      <c r="I44" s="367"/>
      <c r="J44" s="367"/>
      <c r="K44" s="367"/>
      <c r="L44" s="6"/>
    </row>
    <row r="45" spans="1:12" ht="21.75" customHeight="1">
      <c r="A45" s="105"/>
      <c r="B45" s="105"/>
      <c r="C45" s="105"/>
      <c r="D45" s="6"/>
      <c r="E45" s="6"/>
      <c r="F45" s="6"/>
      <c r="G45" s="6"/>
      <c r="H45" s="6"/>
      <c r="I45" s="6"/>
      <c r="J45" s="6"/>
      <c r="K45" s="6"/>
      <c r="L45" s="6"/>
    </row>
    <row r="46" spans="1:12" ht="22.5" customHeight="1">
      <c r="A46" s="391" t="s">
        <v>212</v>
      </c>
      <c r="B46" s="391"/>
      <c r="C46" s="391"/>
      <c r="D46" s="391"/>
      <c r="E46" s="391"/>
      <c r="F46" s="391"/>
      <c r="G46" s="391"/>
      <c r="H46" s="391"/>
      <c r="I46" s="6"/>
      <c r="J46" s="6"/>
      <c r="K46" s="6"/>
      <c r="L46" s="6"/>
    </row>
    <row r="47" spans="1:12" ht="22.5" customHeight="1">
      <c r="A47" s="105"/>
      <c r="B47" s="105"/>
      <c r="C47" s="105"/>
      <c r="D47" s="6"/>
      <c r="E47" s="6"/>
      <c r="F47" s="6"/>
      <c r="G47" s="6"/>
      <c r="H47" s="6"/>
      <c r="I47" s="6"/>
      <c r="J47" s="6"/>
      <c r="K47" s="6"/>
      <c r="L47" s="6"/>
    </row>
    <row r="48" spans="1:12" ht="21.75" customHeight="1">
      <c r="A48" s="389" t="s">
        <v>130</v>
      </c>
      <c r="B48" s="389"/>
      <c r="C48" s="389"/>
      <c r="D48" s="389"/>
      <c r="E48" s="389"/>
      <c r="F48" s="389"/>
      <c r="G48" s="209"/>
      <c r="H48" s="209"/>
      <c r="I48" s="57"/>
      <c r="J48" s="209"/>
      <c r="K48" s="209"/>
      <c r="L48" s="6"/>
    </row>
    <row r="49" spans="1:13" ht="21.75" customHeight="1">
      <c r="A49" s="6"/>
      <c r="B49" s="6"/>
      <c r="C49" s="6"/>
      <c r="D49" s="6"/>
      <c r="E49" s="6"/>
      <c r="F49" s="6"/>
      <c r="G49" s="6"/>
      <c r="H49" s="6"/>
      <c r="I49" s="6"/>
      <c r="J49" s="6"/>
      <c r="K49" s="6"/>
      <c r="L49" s="6"/>
    </row>
    <row r="50" spans="1:13" ht="20.25">
      <c r="A50" s="14"/>
      <c r="B50" s="102"/>
      <c r="C50" s="366" t="s">
        <v>26</v>
      </c>
      <c r="D50" s="366"/>
      <c r="E50" s="366"/>
      <c r="F50" s="366"/>
      <c r="G50" s="366"/>
      <c r="H50" s="98" t="s">
        <v>27</v>
      </c>
      <c r="I50" s="1"/>
      <c r="K50" s="6"/>
      <c r="L50" s="6"/>
    </row>
    <row r="51" spans="1:13" ht="20.25">
      <c r="A51" s="14"/>
      <c r="B51" s="43"/>
      <c r="C51" s="43">
        <v>2018</v>
      </c>
      <c r="D51" s="43">
        <v>2019</v>
      </c>
      <c r="E51" s="43">
        <v>2020</v>
      </c>
      <c r="F51" s="43">
        <v>2021</v>
      </c>
      <c r="G51" s="43">
        <v>2022</v>
      </c>
      <c r="H51" s="98">
        <v>2023</v>
      </c>
      <c r="I51" s="43">
        <v>2024</v>
      </c>
      <c r="J51" s="43">
        <v>2025</v>
      </c>
      <c r="K51" s="43"/>
    </row>
    <row r="52" spans="1:13" ht="104.25" customHeight="1">
      <c r="A52" s="77" t="s">
        <v>283</v>
      </c>
      <c r="B52" s="77" t="s">
        <v>38</v>
      </c>
      <c r="C52" s="4">
        <v>6921</v>
      </c>
      <c r="D52" s="4">
        <v>6803</v>
      </c>
      <c r="E52" s="4">
        <v>6560</v>
      </c>
      <c r="F52" s="4">
        <v>7693</v>
      </c>
      <c r="G52" s="4">
        <v>5847</v>
      </c>
      <c r="H52" s="115">
        <v>6914</v>
      </c>
      <c r="I52" s="4">
        <v>6691</v>
      </c>
      <c r="J52" s="4">
        <v>6845</v>
      </c>
    </row>
    <row r="53" spans="1:13" ht="20.25">
      <c r="A53" s="14"/>
      <c r="B53" s="14"/>
      <c r="C53" s="9"/>
      <c r="D53" s="9"/>
      <c r="E53" s="9"/>
      <c r="F53" s="9"/>
      <c r="G53" s="9"/>
      <c r="H53" s="9"/>
      <c r="I53" s="9"/>
      <c r="J53" s="9"/>
      <c r="K53" s="9"/>
      <c r="L53" s="9"/>
    </row>
    <row r="54" spans="1:13" ht="21.75" customHeight="1">
      <c r="A54" s="9"/>
      <c r="B54" s="13"/>
      <c r="C54" s="366" t="s">
        <v>26</v>
      </c>
      <c r="D54" s="366"/>
      <c r="E54" s="366"/>
      <c r="F54" s="98" t="s">
        <v>27</v>
      </c>
      <c r="G54" s="1"/>
      <c r="H54" s="1"/>
      <c r="K54" s="6"/>
      <c r="L54" s="6"/>
      <c r="M54" s="43"/>
    </row>
    <row r="55" spans="1:13" ht="24" customHeight="1">
      <c r="A55" s="9"/>
      <c r="B55" s="13"/>
      <c r="C55" s="43">
        <v>2020</v>
      </c>
      <c r="D55" s="43">
        <v>2021</v>
      </c>
      <c r="E55" s="43">
        <v>2022</v>
      </c>
      <c r="F55" s="98">
        <v>2023</v>
      </c>
      <c r="G55" s="43">
        <v>2024</v>
      </c>
      <c r="H55" s="43">
        <v>2025</v>
      </c>
      <c r="I55" s="43"/>
    </row>
    <row r="56" spans="1:13" ht="44.25" customHeight="1">
      <c r="A56" s="368" t="s">
        <v>284</v>
      </c>
      <c r="B56" s="63" t="s">
        <v>131</v>
      </c>
      <c r="C56" s="119">
        <v>-1.0999999999999999</v>
      </c>
      <c r="D56" s="119">
        <v>-1.7999999999999998</v>
      </c>
      <c r="E56" s="117">
        <v>-1.4000000000000001</v>
      </c>
      <c r="F56" s="124">
        <v>-0.8</v>
      </c>
      <c r="G56" s="119">
        <v>-0.5</v>
      </c>
      <c r="H56" s="121">
        <v>-1</v>
      </c>
    </row>
    <row r="57" spans="1:13" ht="44.25" customHeight="1">
      <c r="A57" s="364"/>
      <c r="B57" s="14" t="s">
        <v>132</v>
      </c>
      <c r="C57" s="120">
        <v>-3.6999999999999997</v>
      </c>
      <c r="D57" s="118">
        <v>-2.6</v>
      </c>
      <c r="E57" s="120">
        <v>-2.7</v>
      </c>
      <c r="F57" s="125">
        <v>-1.2</v>
      </c>
      <c r="G57" s="118">
        <v>-1.7000000000000002</v>
      </c>
      <c r="H57" s="118">
        <v>-2.2999999999999998</v>
      </c>
    </row>
    <row r="58" spans="1:13" ht="44.25" customHeight="1">
      <c r="A58" s="364"/>
      <c r="B58" s="63" t="s">
        <v>133</v>
      </c>
      <c r="C58" s="119">
        <v>-0.8</v>
      </c>
      <c r="D58" s="119">
        <v>-0.89999999999999991</v>
      </c>
      <c r="E58" s="119">
        <v>-0.8</v>
      </c>
      <c r="F58" s="126">
        <v>-1.2</v>
      </c>
      <c r="G58" s="117">
        <v>-0.8</v>
      </c>
      <c r="H58" s="117">
        <v>-1.5</v>
      </c>
    </row>
    <row r="59" spans="1:13" ht="44.25" customHeight="1">
      <c r="A59" s="365"/>
      <c r="B59" s="64" t="s">
        <v>134</v>
      </c>
      <c r="C59" s="122">
        <v>-1.7999999999999998</v>
      </c>
      <c r="D59" s="122">
        <v>-2.5</v>
      </c>
      <c r="E59" s="122">
        <v>-1.6</v>
      </c>
      <c r="F59" s="127">
        <v>-1.4000000000000001</v>
      </c>
      <c r="G59" s="122">
        <v>-0.8</v>
      </c>
      <c r="H59" s="123">
        <v>-4</v>
      </c>
    </row>
    <row r="60" spans="1:13" ht="45" customHeight="1">
      <c r="A60" s="367" t="s">
        <v>173</v>
      </c>
      <c r="B60" s="367"/>
      <c r="C60" s="367"/>
      <c r="D60" s="367"/>
      <c r="E60" s="367"/>
      <c r="F60" s="367"/>
      <c r="G60" s="367"/>
      <c r="H60" s="367"/>
      <c r="I60" s="367"/>
      <c r="J60" s="367"/>
      <c r="K60" s="367"/>
    </row>
    <row r="61" spans="1:13" ht="26.25" customHeight="1">
      <c r="A61" s="14"/>
      <c r="B61" s="102"/>
      <c r="C61" s="102"/>
      <c r="D61" s="102"/>
      <c r="E61" s="102"/>
      <c r="F61" s="102"/>
      <c r="G61" s="110"/>
      <c r="H61" s="6"/>
      <c r="I61" s="6"/>
      <c r="J61" s="102"/>
      <c r="K61" s="6"/>
      <c r="L61" s="6"/>
    </row>
    <row r="62" spans="1:13" ht="20.25">
      <c r="A62" s="389" t="s">
        <v>282</v>
      </c>
      <c r="B62" s="389"/>
      <c r="C62" s="389"/>
      <c r="D62" s="389"/>
      <c r="E62" s="389"/>
      <c r="F62" s="389"/>
      <c r="G62" s="209"/>
      <c r="H62" s="209"/>
      <c r="I62" s="57"/>
      <c r="J62" s="209"/>
      <c r="K62" s="209"/>
      <c r="L62" s="6"/>
    </row>
    <row r="63" spans="1:13" ht="20.25">
      <c r="A63" s="6"/>
      <c r="B63" s="6"/>
      <c r="C63" s="6"/>
      <c r="D63" s="6"/>
      <c r="E63" s="6"/>
      <c r="F63" s="6"/>
      <c r="G63" s="6"/>
      <c r="H63" s="6"/>
      <c r="I63" s="6"/>
      <c r="J63" s="6"/>
      <c r="K63" s="6"/>
      <c r="L63" s="6"/>
    </row>
    <row r="64" spans="1:13" ht="20.25">
      <c r="A64" s="6"/>
      <c r="B64" s="6"/>
      <c r="C64" s="393" t="s">
        <v>26</v>
      </c>
      <c r="D64" s="393"/>
      <c r="E64" s="393"/>
      <c r="F64" s="393"/>
      <c r="G64" s="393"/>
      <c r="H64" s="98" t="s">
        <v>27</v>
      </c>
      <c r="I64" s="6"/>
      <c r="J64" s="6"/>
      <c r="K64" s="6"/>
      <c r="L64" s="6"/>
    </row>
    <row r="65" spans="1:14" ht="20.25">
      <c r="A65" s="43" t="s">
        <v>22</v>
      </c>
      <c r="B65" s="86"/>
      <c r="C65" s="86">
        <v>2018</v>
      </c>
      <c r="D65" s="86">
        <v>2019</v>
      </c>
      <c r="E65" s="86">
        <v>2020</v>
      </c>
      <c r="F65" s="86">
        <v>2021</v>
      </c>
      <c r="G65" s="86">
        <v>2022</v>
      </c>
      <c r="H65" s="99">
        <v>2023</v>
      </c>
      <c r="I65" s="86">
        <v>2024</v>
      </c>
      <c r="J65" s="86">
        <v>2025</v>
      </c>
      <c r="K65" s="43"/>
      <c r="L65" s="6"/>
    </row>
    <row r="66" spans="1:14" ht="104.25" customHeight="1">
      <c r="A66" s="108" t="s">
        <v>285</v>
      </c>
      <c r="B66" s="56" t="s">
        <v>47</v>
      </c>
      <c r="C66" s="130">
        <v>0.37712422976975396</v>
      </c>
      <c r="D66" s="131">
        <v>0.44363442925910901</v>
      </c>
      <c r="E66" s="131">
        <v>0.46997598550930697</v>
      </c>
      <c r="F66" s="130">
        <v>0.43644107055654402</v>
      </c>
      <c r="G66" s="130">
        <v>0.37767226211234201</v>
      </c>
      <c r="H66" s="134">
        <v>0.64</v>
      </c>
      <c r="I66" s="130">
        <v>0.41205158069476705</v>
      </c>
      <c r="J66" s="130">
        <v>0.43</v>
      </c>
      <c r="K66" s="342"/>
      <c r="L66" s="342"/>
      <c r="M66" s="342"/>
    </row>
    <row r="67" spans="1:14" ht="104.25" customHeight="1">
      <c r="A67" s="108" t="s">
        <v>286</v>
      </c>
      <c r="B67" s="4" t="s">
        <v>38</v>
      </c>
      <c r="C67" s="132">
        <v>6.549050283903371E-2</v>
      </c>
      <c r="D67" s="132">
        <v>9.2524311805909101E-2</v>
      </c>
      <c r="E67" s="132">
        <v>0.18626184177517899</v>
      </c>
      <c r="F67" s="132">
        <v>8.3593887950305895E-2</v>
      </c>
      <c r="G67" s="132">
        <v>6.0116657102601403E-2</v>
      </c>
      <c r="H67" s="135">
        <v>0.18214236809189502</v>
      </c>
      <c r="I67" s="133">
        <v>0.31605399222934299</v>
      </c>
      <c r="J67" s="132">
        <v>0.16</v>
      </c>
      <c r="K67" s="55"/>
      <c r="L67" s="55"/>
      <c r="M67" s="55"/>
    </row>
    <row r="68" spans="1:14" ht="20.25" customHeight="1">
      <c r="A68" s="14"/>
      <c r="B68" s="100"/>
      <c r="C68" s="6"/>
      <c r="D68" s="6"/>
      <c r="E68" s="6"/>
      <c r="F68" s="6"/>
      <c r="G68" s="6"/>
      <c r="H68" s="102"/>
      <c r="I68" s="6"/>
      <c r="J68" s="6"/>
      <c r="K68" s="392"/>
      <c r="L68" s="392"/>
      <c r="M68" s="392"/>
      <c r="N68" s="392"/>
    </row>
    <row r="69" spans="1:14" ht="20.25">
      <c r="A69" s="14"/>
      <c r="B69" s="100"/>
      <c r="C69" s="6"/>
      <c r="D69" s="6"/>
      <c r="E69" s="6"/>
      <c r="F69" s="98" t="s">
        <v>27</v>
      </c>
      <c r="G69" s="6"/>
      <c r="H69" s="102"/>
      <c r="I69" s="6"/>
      <c r="J69" s="6"/>
      <c r="K69" s="6"/>
      <c r="L69" s="6"/>
    </row>
    <row r="70" spans="1:14" ht="20.25">
      <c r="A70" s="14"/>
      <c r="B70" s="100" t="s">
        <v>135</v>
      </c>
      <c r="C70" s="6">
        <v>2018</v>
      </c>
      <c r="D70" s="6">
        <v>2019</v>
      </c>
      <c r="E70" s="6">
        <v>2020</v>
      </c>
      <c r="F70" s="57">
        <v>2021</v>
      </c>
      <c r="G70" s="6">
        <v>2022</v>
      </c>
      <c r="H70" s="43"/>
      <c r="I70" s="6"/>
      <c r="J70" s="6"/>
      <c r="K70" s="6"/>
      <c r="L70" s="6"/>
    </row>
    <row r="71" spans="1:14" ht="20.25">
      <c r="A71" s="64"/>
      <c r="B71" s="104" t="s">
        <v>136</v>
      </c>
      <c r="C71" s="86">
        <v>2020</v>
      </c>
      <c r="D71" s="86">
        <v>2021</v>
      </c>
      <c r="E71" s="86">
        <v>2022</v>
      </c>
      <c r="F71" s="99">
        <v>2023</v>
      </c>
      <c r="G71" s="86">
        <v>2024</v>
      </c>
      <c r="H71" s="102"/>
      <c r="I71" s="6"/>
      <c r="J71" s="6"/>
      <c r="K71" s="6"/>
      <c r="L71" s="6"/>
    </row>
    <row r="72" spans="1:14" ht="125.25" customHeight="1">
      <c r="A72" s="103" t="s">
        <v>287</v>
      </c>
      <c r="B72" s="188" t="s">
        <v>38</v>
      </c>
      <c r="C72" s="303">
        <v>0.44</v>
      </c>
      <c r="D72" s="303">
        <v>0.45</v>
      </c>
      <c r="E72" s="303">
        <v>0.43</v>
      </c>
      <c r="F72" s="325">
        <v>0.41</v>
      </c>
      <c r="G72" s="303">
        <v>0.39</v>
      </c>
      <c r="H72" s="110"/>
      <c r="I72" s="6"/>
      <c r="J72" s="6"/>
      <c r="K72" s="6"/>
      <c r="L72" s="6"/>
    </row>
    <row r="73" spans="1:14" ht="20.25">
      <c r="A73" s="6"/>
      <c r="B73" s="6"/>
      <c r="C73" s="6"/>
      <c r="D73" s="6"/>
      <c r="E73" s="6"/>
      <c r="F73" s="6"/>
      <c r="G73" s="6"/>
      <c r="H73" s="6"/>
      <c r="I73" s="6"/>
      <c r="J73" s="6"/>
      <c r="K73" s="6"/>
      <c r="L73" s="6"/>
    </row>
    <row r="74" spans="1:14" ht="20.25">
      <c r="A74" s="389" t="s">
        <v>288</v>
      </c>
      <c r="B74" s="389"/>
      <c r="C74" s="389"/>
      <c r="D74" s="389"/>
      <c r="E74" s="389"/>
      <c r="F74" s="389"/>
      <c r="G74" s="57"/>
      <c r="H74" s="57"/>
      <c r="I74" s="57"/>
      <c r="J74" s="57"/>
      <c r="K74" s="57"/>
      <c r="L74" s="6"/>
    </row>
    <row r="75" spans="1:14" ht="20.25">
      <c r="A75" s="105"/>
      <c r="B75" s="105"/>
      <c r="C75" s="105"/>
      <c r="D75" s="6"/>
      <c r="E75" s="6"/>
      <c r="F75" s="6"/>
      <c r="G75" s="6"/>
      <c r="H75" s="6"/>
      <c r="I75" s="6"/>
      <c r="J75" s="6"/>
      <c r="K75" s="6"/>
      <c r="L75" s="6"/>
    </row>
    <row r="76" spans="1:14" ht="20.25">
      <c r="A76" s="6"/>
      <c r="C76" s="6"/>
      <c r="D76" s="6"/>
      <c r="E76" s="98" t="s">
        <v>27</v>
      </c>
      <c r="F76" s="6"/>
      <c r="G76" s="6"/>
    </row>
    <row r="77" spans="1:14" ht="20.25">
      <c r="A77" s="43" t="s">
        <v>22</v>
      </c>
      <c r="B77" s="104"/>
      <c r="C77" s="43" t="s">
        <v>180</v>
      </c>
      <c r="D77" s="43" t="s">
        <v>181</v>
      </c>
      <c r="E77" s="98" t="s">
        <v>182</v>
      </c>
      <c r="F77" s="43" t="s">
        <v>183</v>
      </c>
      <c r="G77" s="43" t="s">
        <v>184</v>
      </c>
      <c r="H77" s="43"/>
    </row>
    <row r="78" spans="1:14" ht="105" customHeight="1">
      <c r="A78" s="106" t="s">
        <v>290</v>
      </c>
      <c r="B78" s="63" t="s">
        <v>38</v>
      </c>
      <c r="C78" s="128">
        <v>0.53</v>
      </c>
      <c r="D78" s="128">
        <v>0.54</v>
      </c>
      <c r="E78" s="129">
        <v>0.57999999999999996</v>
      </c>
      <c r="F78" s="128">
        <v>0.59</v>
      </c>
      <c r="G78" s="128">
        <v>0.59</v>
      </c>
      <c r="H78" s="390"/>
      <c r="I78" s="390"/>
    </row>
    <row r="79" spans="1:14" ht="105" customHeight="1">
      <c r="A79" s="187" t="s">
        <v>289</v>
      </c>
      <c r="B79" s="77" t="s">
        <v>137</v>
      </c>
      <c r="C79" s="128">
        <v>0.7</v>
      </c>
      <c r="D79" s="128">
        <v>0.71</v>
      </c>
      <c r="E79" s="129">
        <v>0.71</v>
      </c>
      <c r="F79" s="128">
        <v>0.75</v>
      </c>
      <c r="G79" s="128">
        <v>0.73</v>
      </c>
    </row>
    <row r="80" spans="1:14" ht="87" customHeight="1">
      <c r="A80" s="367" t="s">
        <v>179</v>
      </c>
      <c r="B80" s="367"/>
      <c r="C80" s="367"/>
      <c r="D80" s="367"/>
      <c r="E80" s="367"/>
      <c r="F80" s="367"/>
      <c r="G80" s="367"/>
      <c r="H80" s="367"/>
      <c r="I80" s="367"/>
      <c r="J80" s="367"/>
      <c r="K80" s="367"/>
      <c r="L80" s="6"/>
    </row>
  </sheetData>
  <mergeCells count="21">
    <mergeCell ref="A2:K2"/>
    <mergeCell ref="A13:H13"/>
    <mergeCell ref="A11:J11"/>
    <mergeCell ref="C40:D40"/>
    <mergeCell ref="A18:A20"/>
    <mergeCell ref="A26:A30"/>
    <mergeCell ref="A33:H33"/>
    <mergeCell ref="A9:K9"/>
    <mergeCell ref="A44:K44"/>
    <mergeCell ref="A60:K60"/>
    <mergeCell ref="A80:K80"/>
    <mergeCell ref="A74:F74"/>
    <mergeCell ref="H78:I78"/>
    <mergeCell ref="A46:H46"/>
    <mergeCell ref="A56:A59"/>
    <mergeCell ref="A48:F48"/>
    <mergeCell ref="C50:G50"/>
    <mergeCell ref="C54:E54"/>
    <mergeCell ref="K68:N68"/>
    <mergeCell ref="C64:G64"/>
    <mergeCell ref="A62:F62"/>
  </mergeCells>
  <pageMargins left="0.7" right="0.7" top="0.75" bottom="0.75" header="0.3" footer="0.3"/>
  <pageSetup paperSize="9" scale="54" fitToHeight="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0BA-0159-4BA4-BB61-36F8BC8FE528}">
  <sheetPr>
    <pageSetUpPr fitToPage="1"/>
  </sheetPr>
  <dimension ref="A1:K28"/>
  <sheetViews>
    <sheetView zoomScaleNormal="100" workbookViewId="0"/>
  </sheetViews>
  <sheetFormatPr defaultColWidth="9.140625" defaultRowHeight="15"/>
  <cols>
    <col min="1" max="1" width="55.7109375" customWidth="1"/>
    <col min="2" max="2" width="35.7109375" customWidth="1"/>
    <col min="3" max="11" width="13.7109375" customWidth="1"/>
  </cols>
  <sheetData>
    <row r="1" spans="1:11" ht="38.25" customHeight="1">
      <c r="A1" s="350" t="s">
        <v>156</v>
      </c>
      <c r="B1" s="28"/>
      <c r="C1" s="28"/>
      <c r="D1" s="28"/>
      <c r="E1" s="28"/>
      <c r="F1" s="28"/>
      <c r="G1" s="28"/>
      <c r="H1" s="28"/>
      <c r="I1" s="28"/>
      <c r="J1" s="28"/>
      <c r="K1" s="29"/>
    </row>
    <row r="2" spans="1:11" ht="18" customHeight="1">
      <c r="A2" s="397" t="s">
        <v>215</v>
      </c>
      <c r="B2" s="398"/>
      <c r="C2" s="398"/>
      <c r="D2" s="398"/>
      <c r="E2" s="398"/>
      <c r="F2" s="398"/>
      <c r="G2" s="398"/>
      <c r="H2" s="398"/>
      <c r="I2" s="398"/>
      <c r="J2" s="398"/>
      <c r="K2" s="398"/>
    </row>
    <row r="3" spans="1:11" ht="18" customHeight="1">
      <c r="A3" s="41"/>
      <c r="B3" s="41"/>
      <c r="C3" s="41"/>
      <c r="D3" s="6"/>
      <c r="E3" s="6"/>
      <c r="F3" s="6"/>
      <c r="G3" s="6"/>
      <c r="H3" s="6"/>
      <c r="I3" s="6"/>
      <c r="J3" s="6"/>
      <c r="K3" s="6"/>
    </row>
    <row r="4" spans="1:11" ht="19.5" customHeight="1">
      <c r="A4" s="326" t="s">
        <v>138</v>
      </c>
      <c r="B4" s="326"/>
      <c r="C4" s="326"/>
      <c r="D4" s="326"/>
      <c r="E4" s="326"/>
      <c r="F4" s="326"/>
      <c r="G4" s="326"/>
      <c r="H4" s="326"/>
      <c r="I4" s="326"/>
      <c r="J4" s="326"/>
      <c r="K4" s="326"/>
    </row>
    <row r="5" spans="1:11" ht="19.5" customHeight="1">
      <c r="A5" s="6"/>
      <c r="B5" s="6"/>
      <c r="C5" s="6"/>
      <c r="D5" s="6"/>
      <c r="E5" s="6"/>
      <c r="F5" s="6"/>
      <c r="G5" s="6"/>
      <c r="H5" s="6"/>
      <c r="I5" s="6"/>
      <c r="J5" s="6"/>
      <c r="K5" s="6"/>
    </row>
    <row r="6" spans="1:11" ht="20.25">
      <c r="C6" s="50" t="s">
        <v>27</v>
      </c>
      <c r="H6" s="6"/>
      <c r="I6" s="6"/>
      <c r="J6" s="6"/>
      <c r="K6" s="6"/>
    </row>
    <row r="7" spans="1:11" ht="20.25">
      <c r="A7" s="9"/>
      <c r="B7" s="3"/>
      <c r="C7" s="48">
        <v>2025</v>
      </c>
      <c r="D7" s="1"/>
    </row>
    <row r="8" spans="1:11" ht="80.25" customHeight="1">
      <c r="A8" s="80" t="s">
        <v>291</v>
      </c>
      <c r="B8" s="4" t="s">
        <v>29</v>
      </c>
      <c r="C8" s="225">
        <v>0.5</v>
      </c>
      <c r="D8" s="1"/>
    </row>
    <row r="9" spans="1:11" ht="33" customHeight="1">
      <c r="A9" s="367" t="s">
        <v>292</v>
      </c>
      <c r="B9" s="367"/>
      <c r="C9" s="367"/>
      <c r="D9" s="367"/>
      <c r="E9" s="367"/>
      <c r="F9" s="367"/>
      <c r="G9" s="367"/>
      <c r="H9" s="367"/>
      <c r="I9" s="367"/>
      <c r="J9" s="367"/>
      <c r="K9" s="367"/>
    </row>
    <row r="11" spans="1:11" ht="20.25" customHeight="1">
      <c r="A11" s="397" t="s">
        <v>214</v>
      </c>
      <c r="B11" s="398"/>
      <c r="C11" s="398"/>
      <c r="D11" s="398"/>
      <c r="E11" s="398"/>
      <c r="F11" s="398"/>
      <c r="G11" s="398"/>
    </row>
    <row r="12" spans="1:11" ht="16.5" customHeight="1">
      <c r="A12" s="41"/>
      <c r="B12" s="41"/>
      <c r="C12" s="41"/>
    </row>
    <row r="13" spans="1:11" ht="18.75" customHeight="1">
      <c r="A13" s="326" t="s">
        <v>139</v>
      </c>
      <c r="B13" s="326"/>
      <c r="C13" s="326"/>
      <c r="D13" s="327"/>
      <c r="E13" s="327"/>
      <c r="F13" s="327"/>
      <c r="G13" s="327"/>
      <c r="H13" s="327"/>
      <c r="I13" s="327"/>
      <c r="J13" s="327"/>
      <c r="K13" s="327"/>
    </row>
    <row r="14" spans="1:11" ht="18.75" customHeight="1">
      <c r="A14" s="6"/>
      <c r="B14" s="6"/>
      <c r="C14" s="6"/>
    </row>
    <row r="15" spans="1:11" ht="33" customHeight="1">
      <c r="A15" s="12"/>
      <c r="B15" s="12"/>
      <c r="C15" s="49" t="s">
        <v>27</v>
      </c>
    </row>
    <row r="16" spans="1:11" ht="18.75" customHeight="1">
      <c r="A16" s="21" t="s">
        <v>22</v>
      </c>
      <c r="B16" s="21" t="s">
        <v>28</v>
      </c>
      <c r="C16" s="48">
        <v>2024</v>
      </c>
    </row>
    <row r="17" spans="1:11" ht="19.5" customHeight="1">
      <c r="A17" s="387" t="s">
        <v>166</v>
      </c>
      <c r="B17" s="59" t="s">
        <v>49</v>
      </c>
      <c r="C17" s="78" t="s">
        <v>140</v>
      </c>
      <c r="D17" s="2"/>
      <c r="E17" s="2"/>
      <c r="F17" s="2"/>
    </row>
    <row r="18" spans="1:11" ht="20.25">
      <c r="A18" s="364"/>
      <c r="B18" s="47" t="s">
        <v>72</v>
      </c>
      <c r="C18" s="51" t="s">
        <v>141</v>
      </c>
      <c r="D18" s="2"/>
      <c r="E18" s="2"/>
      <c r="F18" s="2"/>
    </row>
    <row r="19" spans="1:11" ht="20.25">
      <c r="A19" s="364"/>
      <c r="B19" s="47" t="s">
        <v>73</v>
      </c>
      <c r="C19" s="51" t="s">
        <v>142</v>
      </c>
      <c r="D19" s="2"/>
      <c r="E19" s="2"/>
      <c r="F19" s="2"/>
    </row>
    <row r="20" spans="1:11" ht="20.25">
      <c r="A20" s="364"/>
      <c r="B20" s="47" t="s">
        <v>75</v>
      </c>
      <c r="C20" s="51" t="s">
        <v>140</v>
      </c>
      <c r="D20" s="2"/>
      <c r="E20" s="2"/>
      <c r="F20" s="2"/>
    </row>
    <row r="21" spans="1:11" ht="20.25">
      <c r="A21" s="364"/>
      <c r="B21" s="47" t="s">
        <v>76</v>
      </c>
      <c r="C21" s="51" t="s">
        <v>108</v>
      </c>
      <c r="D21" s="2"/>
      <c r="E21" s="2"/>
      <c r="F21" s="2"/>
    </row>
    <row r="22" spans="1:11" ht="20.25">
      <c r="A22" s="364"/>
      <c r="B22" s="47" t="s">
        <v>77</v>
      </c>
      <c r="C22" s="51" t="s">
        <v>143</v>
      </c>
      <c r="D22" s="2"/>
      <c r="E22" s="2"/>
      <c r="F22" s="2"/>
    </row>
    <row r="23" spans="1:11" ht="20.25">
      <c r="A23" s="364"/>
      <c r="B23" s="47" t="s">
        <v>78</v>
      </c>
      <c r="C23" s="51" t="s">
        <v>144</v>
      </c>
      <c r="D23" s="2"/>
      <c r="E23" s="2"/>
      <c r="F23" s="2"/>
    </row>
    <row r="24" spans="1:11" ht="21.75" customHeight="1">
      <c r="A24" s="364"/>
      <c r="B24" s="55" t="s">
        <v>115</v>
      </c>
      <c r="C24" s="51" t="s">
        <v>145</v>
      </c>
      <c r="D24" s="2"/>
      <c r="E24" s="2"/>
      <c r="F24" s="2"/>
    </row>
    <row r="25" spans="1:11" ht="20.25">
      <c r="A25" s="365"/>
      <c r="B25" s="71" t="s">
        <v>254</v>
      </c>
      <c r="C25" s="79" t="s">
        <v>146</v>
      </c>
      <c r="D25" s="2"/>
      <c r="E25" s="2"/>
      <c r="F25" s="2"/>
    </row>
    <row r="26" spans="1:11" ht="48.75" customHeight="1">
      <c r="A26" s="367" t="s">
        <v>293</v>
      </c>
      <c r="B26" s="367"/>
      <c r="C26" s="367"/>
      <c r="D26" s="367"/>
      <c r="E26" s="367"/>
      <c r="F26" s="367"/>
      <c r="G26" s="367"/>
      <c r="H26" s="367"/>
      <c r="I26" s="367"/>
      <c r="J26" s="367"/>
      <c r="K26" s="367"/>
    </row>
    <row r="27" spans="1:11" ht="20.25">
      <c r="A27" s="2"/>
      <c r="B27" s="2"/>
      <c r="C27" s="2"/>
      <c r="D27" s="2"/>
      <c r="E27" s="2"/>
      <c r="F27" s="2"/>
    </row>
    <row r="28" spans="1:11" ht="20.25">
      <c r="A28" s="2"/>
      <c r="B28" s="2"/>
      <c r="C28" s="2"/>
      <c r="D28" s="2"/>
      <c r="E28" s="2"/>
      <c r="F28" s="2"/>
    </row>
  </sheetData>
  <mergeCells count="5">
    <mergeCell ref="A2:K2"/>
    <mergeCell ref="A11:G11"/>
    <mergeCell ref="A17:A25"/>
    <mergeCell ref="A9:K9"/>
    <mergeCell ref="A26:K26"/>
  </mergeCells>
  <pageMargins left="0.7" right="0.7" top="0.75" bottom="0.75" header="0.3" footer="0.3"/>
  <pageSetup paperSize="9"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84C4-599C-4CF2-9E97-F9B62F1B38E2}">
  <sheetPr>
    <pageSetUpPr fitToPage="1"/>
  </sheetPr>
  <dimension ref="A1:K17"/>
  <sheetViews>
    <sheetView zoomScaleNormal="100" workbookViewId="0">
      <selection activeCell="A2" sqref="A2:K2"/>
    </sheetView>
  </sheetViews>
  <sheetFormatPr defaultColWidth="9.140625" defaultRowHeight="15"/>
  <cols>
    <col min="1" max="1" width="55.7109375" customWidth="1"/>
    <col min="2" max="2" width="35.7109375" customWidth="1"/>
    <col min="3" max="10" width="13.7109375" customWidth="1"/>
    <col min="11" max="11" width="15.28515625" customWidth="1"/>
  </cols>
  <sheetData>
    <row r="1" spans="1:11" s="352" customFormat="1" ht="38.25" customHeight="1">
      <c r="A1" s="344" t="s">
        <v>20</v>
      </c>
      <c r="B1" s="351"/>
      <c r="C1" s="351"/>
      <c r="D1" s="351"/>
      <c r="E1" s="351"/>
      <c r="F1" s="351"/>
      <c r="G1" s="351"/>
      <c r="H1" s="351"/>
      <c r="I1" s="351"/>
      <c r="J1" s="351"/>
      <c r="K1" s="351"/>
    </row>
    <row r="2" spans="1:11" ht="26.25" customHeight="1">
      <c r="A2" s="399" t="s">
        <v>216</v>
      </c>
      <c r="B2" s="400"/>
      <c r="C2" s="400"/>
      <c r="D2" s="400"/>
      <c r="E2" s="400"/>
      <c r="F2" s="400"/>
      <c r="G2" s="400"/>
      <c r="H2" s="400"/>
      <c r="I2" s="400"/>
      <c r="J2" s="400"/>
      <c r="K2" s="400"/>
    </row>
    <row r="3" spans="1:11" ht="20.25">
      <c r="A3" s="7"/>
      <c r="B3" s="6"/>
      <c r="C3" s="6"/>
      <c r="D3" s="6"/>
      <c r="E3" s="6"/>
      <c r="F3" s="6"/>
      <c r="G3" s="6"/>
      <c r="H3" s="6"/>
      <c r="I3" s="6"/>
      <c r="J3" s="6"/>
      <c r="K3" s="6"/>
    </row>
    <row r="4" spans="1:11" ht="20.25">
      <c r="A4" s="5" t="s">
        <v>147</v>
      </c>
      <c r="B4" s="5"/>
      <c r="C4" s="5"/>
      <c r="D4" s="5"/>
      <c r="E4" s="5"/>
      <c r="F4" s="5"/>
      <c r="G4" s="5"/>
      <c r="H4" s="5"/>
      <c r="I4" s="5"/>
      <c r="J4" s="5"/>
      <c r="K4" s="5"/>
    </row>
    <row r="5" spans="1:11" ht="20.25">
      <c r="A5" s="6"/>
      <c r="B5" s="6"/>
      <c r="C5" s="6"/>
      <c r="D5" s="6"/>
      <c r="E5" s="6"/>
      <c r="F5" s="6"/>
      <c r="G5" s="6"/>
      <c r="H5" s="6"/>
      <c r="I5" s="6"/>
      <c r="J5" s="6"/>
      <c r="K5" s="6"/>
    </row>
    <row r="6" spans="1:11" ht="20.25">
      <c r="A6" s="2"/>
      <c r="B6" s="2"/>
      <c r="C6" s="52" t="s">
        <v>27</v>
      </c>
      <c r="D6" s="1"/>
      <c r="E6" s="1"/>
    </row>
    <row r="7" spans="1:11" ht="20.25">
      <c r="A7" s="1" t="s">
        <v>22</v>
      </c>
      <c r="B7" s="1" t="s">
        <v>28</v>
      </c>
      <c r="C7" s="162">
        <v>2024</v>
      </c>
      <c r="D7" s="46">
        <v>2025</v>
      </c>
      <c r="E7" s="1"/>
    </row>
    <row r="8" spans="1:11" ht="23.25" customHeight="1">
      <c r="A8" s="368" t="s">
        <v>294</v>
      </c>
      <c r="B8" s="59" t="s">
        <v>49</v>
      </c>
      <c r="C8" s="163">
        <v>0.73</v>
      </c>
      <c r="D8" s="159">
        <v>0.62</v>
      </c>
      <c r="E8" s="160"/>
    </row>
    <row r="9" spans="1:11" ht="23.25" customHeight="1">
      <c r="A9" s="364"/>
      <c r="B9" s="47" t="s">
        <v>295</v>
      </c>
      <c r="C9" s="164">
        <v>0.79</v>
      </c>
      <c r="D9" s="160">
        <v>0.59</v>
      </c>
      <c r="E9" s="229"/>
    </row>
    <row r="10" spans="1:11" ht="23.25" customHeight="1">
      <c r="A10" s="364"/>
      <c r="B10" s="47" t="s">
        <v>296</v>
      </c>
      <c r="C10" s="164">
        <v>0.74</v>
      </c>
      <c r="D10" s="160">
        <v>0.64</v>
      </c>
      <c r="E10" s="160"/>
    </row>
    <row r="11" spans="1:11" ht="23.25" customHeight="1">
      <c r="A11" s="364"/>
      <c r="B11" s="47" t="s">
        <v>157</v>
      </c>
      <c r="C11" s="164">
        <v>0.75</v>
      </c>
      <c r="D11" s="160">
        <v>0.68</v>
      </c>
      <c r="E11" s="160"/>
    </row>
    <row r="12" spans="1:11" ht="23.25" customHeight="1">
      <c r="A12" s="364"/>
      <c r="B12" s="47" t="s">
        <v>50</v>
      </c>
      <c r="C12" s="164">
        <v>0.71</v>
      </c>
      <c r="D12" s="160">
        <v>0.53</v>
      </c>
      <c r="E12" s="160"/>
    </row>
    <row r="13" spans="1:11" ht="23.25" customHeight="1">
      <c r="A13" s="364"/>
      <c r="B13" s="47" t="s">
        <v>51</v>
      </c>
      <c r="C13" s="164">
        <v>0.75</v>
      </c>
      <c r="D13" s="160">
        <v>0.63</v>
      </c>
      <c r="E13" s="160"/>
    </row>
    <row r="14" spans="1:11" ht="23.25" customHeight="1">
      <c r="A14" s="365"/>
      <c r="B14" s="60" t="s">
        <v>52</v>
      </c>
      <c r="C14" s="165">
        <v>0.7</v>
      </c>
      <c r="D14" s="161">
        <v>0.6</v>
      </c>
      <c r="E14" s="160"/>
    </row>
    <row r="15" spans="1:11" ht="20.25" customHeight="1">
      <c r="A15" s="367" t="s">
        <v>165</v>
      </c>
      <c r="B15" s="367"/>
      <c r="C15" s="367"/>
      <c r="D15" s="367"/>
      <c r="E15" s="367"/>
      <c r="F15" s="367"/>
      <c r="G15" s="367"/>
      <c r="H15" s="367"/>
      <c r="I15" s="367"/>
      <c r="J15" s="367"/>
      <c r="K15" s="367"/>
    </row>
    <row r="17" spans="1:1" ht="17.25">
      <c r="A17" s="8"/>
    </row>
  </sheetData>
  <mergeCells count="3">
    <mergeCell ref="A2:K2"/>
    <mergeCell ref="A8:A14"/>
    <mergeCell ref="A15:K15"/>
  </mergeCells>
  <pageMargins left="0.7" right="0.7" top="0.75" bottom="0.75" header="0.3" footer="0.3"/>
  <pageSetup paperSize="9"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52C66DDF42B4D878D0F0C7A92E5B1" ma:contentTypeVersion="8" ma:contentTypeDescription="Create a new document." ma:contentTypeScope="" ma:versionID="a5d6099cf21492599dddd51710bcc9f2">
  <xsd:schema xmlns:xsd="http://www.w3.org/2001/XMLSchema" xmlns:xs="http://www.w3.org/2001/XMLSchema" xmlns:p="http://schemas.microsoft.com/office/2006/metadata/properties" xmlns:ns2="1213db41-97b1-4e79-9d48-1363723dd8dd" xmlns:ns3="eb819082-79d3-4a53-9243-5defac216392" targetNamespace="http://schemas.microsoft.com/office/2006/metadata/properties" ma:root="true" ma:fieldsID="8f2136db0df4681fd5f20289567ac27d" ns2:_="" ns3:_="">
    <xsd:import namespace="1213db41-97b1-4e79-9d48-1363723dd8dd"/>
    <xsd:import namespace="eb819082-79d3-4a53-9243-5defac216392"/>
    <xsd:element name="properties">
      <xsd:complexType>
        <xsd:sequence>
          <xsd:element name="documentManagement">
            <xsd:complexType>
              <xsd:all>
                <xsd:element ref="ns2:_dlc_DocId" minOccurs="0"/>
                <xsd:element ref="ns2:_dlc_DocIdUrl" minOccurs="0"/>
                <xsd:element ref="ns2:_dlc_DocIdPersistId" minOccurs="0"/>
                <xsd:element ref="ns3:Lead" minOccurs="0"/>
                <xsd:element ref="ns3:StartDate" minOccurs="0"/>
                <xsd:element ref="ns3:Status" minOccurs="0"/>
                <xsd:element ref="ns3:ProjectType"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3db41-97b1-4e79-9d48-1363723dd8d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b819082-79d3-4a53-9243-5defac216392" elementFormDefault="qualified">
    <xsd:import namespace="http://schemas.microsoft.com/office/2006/documentManagement/types"/>
    <xsd:import namespace="http://schemas.microsoft.com/office/infopath/2007/PartnerControls"/>
    <xsd:element name="Lead" ma:index="11" nillable="true" ma:displayName="Lead" ma:description="Lead of project" ma:format="Dropdown" ma:list="UserInfo" ma:SharePointGroup="0" ma:internalName="Le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rtDate" ma:index="12" nillable="true" ma:displayName="Start Date " ma:description="Date project was started " ma:format="Dropdown" ma:internalName="StartDate">
      <xsd:simpleType>
        <xsd:restriction base="dms:Choice">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Status" ma:index="13" nillable="true" ma:displayName="Status" ma:description="Status of project " ma:format="Dropdown" ma:internalName="Status">
      <xsd:simpleType>
        <xsd:restriction base="dms:Choice">
          <xsd:enumeration value="Backlog"/>
          <xsd:enumeration value="Scoping"/>
          <xsd:enumeration value="Underway"/>
          <xsd:enumeration value="Finalising"/>
          <xsd:enumeration value="Complete"/>
        </xsd:restriction>
      </xsd:simpleType>
    </xsd:element>
    <xsd:element name="ProjectType" ma:index="14" nillable="true" ma:displayName="Project Type" ma:description="Project type" ma:format="Dropdown" ma:internalName="ProjectType">
      <xsd:simpleType>
        <xsd:restriction base="dms:Choice">
          <xsd:enumeration value="Report"/>
          <xsd:enumeration value="Guidance "/>
          <xsd:enumeration value="Presentation"/>
          <xsd:enumeration value="Insights Summary"/>
          <xsd:enumeration value="Evaluation "/>
          <xsd:enumeration value="Research"/>
          <xsd:enumeration value="Data"/>
          <xsd:enumeration value="Engagement"/>
          <xsd:enumeration value="Planning"/>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  s t a n d a l o n e = " n o " ? > < D a t a M a s h u p   x m l n s = " h t t p : / / s c h e m a s . m i c r o s o f t . c o m / D a t a M a s h u p " > A A A A A I k 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9 4 r 8 a w A A A D 5 A A A A E g A A A E N v b m Z p Z y 9 Q Y W N r Y W d l L n h t b H q / e 7 + N f U V u j k J Z a l F x Z n 6 e r Z K h n o G S Q n F J Y l 5 K Y k 5 + X q q t U l 6 + k r 0 d L 5 d N Q G J y d m J 6 q g J Q d V 6 x V U V x i q 1 S R k l J g Z W + f n l 5 u V 6 5 s V 5 + U b q + k Y G B o X 6 E r 0 9 w c k Z q b q I S X H E m Y c W 6 m X k g a 5 N T l e x s w i C u s T P S M z Q G Y k M T C 6 C z b P R h w j a + m X k I J U Z A O Z A s k q C N c 2 l O S W l R q l 1 q n q 5 f l I 0 + j G u j D / W F H Q A A A P / / A w B Q S w M E F A A C A A g A A A A h A D f 9 A 3 O Z A Q A A t x A A A B M A A A B G b 3 J t d W x h c y 9 T Z W N 0 a W 9 u M S 5 t 7 J b P a 4 M w F M f v Q v + H k F 4 U R L C z G 2 X 0 M N z Y T p v M w g 6 l h 9 S + 2 V J N S o y s R f z f F 6 v 9 s V Y o V N m 6 t l 7 E b 5 L 3 8 j 5 8 4 0 s E n p g w i t z 8 b d 4 r S j Q m H E a o R 4 Y B m K i L A h A N B c n H Z T H 3 Q C p P c w 8 C w 4 4 5 B y o + G J 8 O G Z u q W t J / J S F 0 c b 4 S D 9 K + z a i Q U w Z 6 H q C J 7 T G h f h Z 8 M Q M s I y 2 n G j 1 O a P T J e G i z I A 5 p N h i p e T Y 9 S b D P W T z D O h J S R w L m I t V R g m c g h 6 k g P q y G a B w O g a e p 1 l A m t D T j p r p m s U u k t j R 8 r k U u E 1 t H V 2 f 9 Y X X r d C 7 j Q m Z 7 Z 1 / R J l s m q j t b y d L 8 C P j G R 8 C N R 4 i k N J p Q f 4 f Z d u A 9 X 1 j V f H H Z 5 G 6 u 5 I 4 k Z 1 3 J H U P O r O a 5 f 9 K q q v Y q 8 3 I N c l s N 3 e 3 l k u t U O 1 q d + s j l q r n H L t d b K 5 3 Q x T Y 1 h 7 O Q Z e W 9 A J E U t t A V I 4 W + B x H 1 i w k P Q e B 6 J C A 8 6 g o e w 0 A r L c M 8 U E f J T n 7 H D m a 9 f m h X O 0 n t + v z w f B i d s / 4 w s t U n 0 a i s 0 2 h U 5 f S c u v 9 D T o 2 X o / b 1 c n S k 5 + 7 O 7 n L 0 D Q A A / / 8 D A F B L A Q I t A B Q A B g A I A A A A I Q A q 3 a p A 0 g A A A D c B A A A T A A A A A A A A A A A A A A A A A A A A A A B b Q 2 9 u d G V u d F 9 U e X B l c 1 0 u e G 1 s U E s B A i 0 A F A A C A A g A A A A h A J / e K / G s A A A A + Q A A A B I A A A A A A A A A A A A A A A A A C w M A A E N v b m Z p Z y 9 Q Y W N r Y W d l L n h t b F B L A Q I t A B Q A A g A I A A A A I Q A 3 / Q N z m Q E A A L c Q A A A T A A A A A A A A A A A A A A A A A O c D A A B G b 3 J t d W x h c y 9 T Z W N 0 a W 9 u M S 5 t U E s F B g A A A A A D A A M A w g A A A L E 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6 b A A A A A A A A J h s 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V G F i b G U x P C 9 J d G V t U G F 0 a D 4 8 L 0 l 0 Z W 1 M b 2 N h d G l v b j 4 8 U 3 R h Y m x l R W 5 0 c m l l c z 4 8 R W 5 0 c n k g V H l w Z T 0 i Q W R k Z W R U b 0 R h d G F N b 2 R l b C I g V m F s d W U 9 I m w w I i 8 + P E V u d H J 5 I F R 5 c G U 9 I k J 1 Z m Z l c k 5 l e H R S Z W Z y Z X N o I i B W Y W x 1 Z T 0 i b D E i L z 4 8 R W 5 0 c n k g V H l w Z T 0 i R m l s b E N v d W 5 0 I i B W Y W x 1 Z T 0 i b D E w I i 8 + P E V u d H J 5 I F R 5 c G U 9 I k Z p b G x F b m F i b G V k I i B W Y W x 1 Z T 0 i b D A i L z 4 8 R W 5 0 c n k g V H l w Z T 0 i R m l s b E V y c m 9 y Q 2 9 k Z S I g V m F s d W U 9 I n N V b m t u b 3 d u I i 8 + P E V u d H J 5 I F R 5 c G U 9 I k Z p b G x F c n J v c k N v d W 5 0 I i B W Y W x 1 Z T 0 i b D A i L z 4 8 R W 5 0 c n k g V H l w Z T 0 i R m l s b E x h c 3 R V c G R h d G V k I i B W Y W x 1 Z T 0 i Z D I w M j Y t M D E t M j B U M D E 6 M j M 6 M D Q u N D g 0 N j Y 1 N V o i L z 4 8 R W 5 0 c n k g V H l w Z T 0 i R m l s b E N v b H V t b l R 5 c G V z I i B W Y W x 1 Z T 0 i c 0 J n V T 0 i L z 4 8 R W 5 0 c n k g V H l w Z T 0 i R m l s b E N v b H V t b k 5 h b W V z I i B W Y W x 1 Z T 0 i c 1 s m c X V v d D t n c m 9 1 c C Z x d W 9 0 O y w m c X V v d D t w Z X J j Z W 5 0 Y W d 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D I w M j c 0 N C 1 h O T g 0 L T Q z M G Y t O T J l Y i 0 4 Y W Y 3 M T V j Z D g x N D c i L z 4 8 R W 5 0 c n k g V H l w Z T 0 i U m V s Y X R p b 2 5 z a G l w S W 5 m b 0 N v b n R h a W 5 l c i I g V m F s d W U 9 I n N 7 J n F 1 b 3 Q 7 Y 2 9 s d W 1 u Q 2 9 1 b n Q m c X V v d D s 6 M i w m c X V v d D t r Z X l D b 2 x 1 b W 5 O Y W 1 l c y Z x d W 9 0 O z p b X S w m c X V v d D t x d W V y e V J l b G F 0 a W 9 u c 2 h p c H M m c X V v d D s 6 W 1 0 s J n F 1 b 3 Q 7 Y 2 9 s d W 1 u S W R l b n R p d G l l c y Z x d W 9 0 O z p b J n F 1 b 3 Q 7 U 2 V j d G l v b j E v V G F i b G U x L 0 F 1 d G 9 S Z W 1 v d m V k Q 2 9 s d W 1 u c z E u e 2 d y b 3 V w L D B 9 J n F 1 b 3 Q 7 L C Z x d W 9 0 O 1 N l Y 3 R p b 2 4 x L 1 R h Y m x l M S 9 B d X R v U m V t b 3 Z l Z E N v b H V t b n M x L n t w Z X J j Z W 5 0 Y W d l L D F 9 J n F 1 b 3 Q 7 X S w m c X V v d D t D b 2 x 1 b W 5 D b 3 V u d C Z x d W 9 0 O z o y L C Z x d W 9 0 O 0 t l e U N v b H V t b k 5 h b W V z J n F 1 b 3 Q 7 O l t d L C Z x d W 9 0 O 0 N v b H V t b k l k Z W 5 0 a X R p Z X M m c X V v d D s 6 W y Z x d W 9 0 O 1 N l Y 3 R p b 2 4 x L 1 R h Y m x l M S 9 B d X R v U m V t b 3 Z l Z E N v b H V t b n M x L n t n c m 9 1 c C w w f S Z x d W 9 0 O y w m c X V v d D t T Z W N 0 a W 9 u M S 9 U Y W J s Z T E v Q X V 0 b 1 J l b W 9 2 Z W R D b 2 x 1 b W 5 z M S 5 7 c G V y Y 2 V u d G F n Z S 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S U y M C g y K T 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2 L T A x L T I w V D A x O j I z O j A 0 L j Q 4 N D Y 2 N T V a I i 8 + P E V u d H J 5 I F R 5 c G U 9 I k Z p b G x D b 2 x 1 b W 5 U e X B l c y I g V m F s d W U 9 I n N C Z 1 U 9 I i 8 + P E V u d H J 5 I F R 5 c G U 9 I k Z p b G x D b 2 x 1 b W 5 O Y W 1 l c y I g V m F s d W U 9 I n N b J n F 1 b 3 Q 7 Z 3 J v d X A m c X V v d D s s J n F 1 b 3 Q 7 c G V y Y 2 V u d G F n 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W E 0 Z G E z M T I t N m R h Y y 0 0 N G Z l L T k 0 N W M t Y m M y Y j k 3 Y j U x N m Q 5 I i 8 + P E V u d H J 5 I F R 5 c G U 9 I l J l b G F 0 a W 9 u c 2 h p c E l u Z m 9 D b 2 5 0 Y W l u Z X I i I F Z h b H V l P S J z e y Z x d W 9 0 O 2 N v b H V t b k N v d W 5 0 J n F 1 b 3 Q 7 O j I s J n F 1 b 3 Q 7 a 2 V 5 Q 2 9 s d W 1 u T m F t Z X M m c X V v d D s 6 W 1 0 s J n F 1 b 3 Q 7 c X V l c n l S Z W x h d G l v b n N o a X B z J n F 1 b 3 Q 7 O l t d L C Z x d W 9 0 O 2 N v b H V t b k l k Z W 5 0 a X R p Z X M m c X V v d D s 6 W y Z x d W 9 0 O 1 N l Y 3 R p b 2 4 x L 1 R h Y m x l M S 9 B d X R v U m V t b 3 Z l Z E N v b H V t b n M x L n t n c m 9 1 c C w w f S Z x d W 9 0 O y w m c X V v d D t T Z W N 0 a W 9 u M S 9 U Y W J s Z T E v Q X V 0 b 1 J l b W 9 2 Z W R D b 2 x 1 b W 5 z M S 5 7 c G V y Y 2 V u d G F n Z S w x f S Z x d W 9 0 O 1 0 s J n F 1 b 3 Q 7 Q 2 9 s d W 1 u Q 2 9 1 b n Q m c X V v d D s 6 M i w m c X V v d D t L Z X l D b 2 x 1 b W 5 O Y W 1 l c y Z x d W 9 0 O z p b X S w m c X V v d D t D b 2 x 1 b W 5 J Z G V u d G l 0 a W V z J n F 1 b 3 Q 7 O l s m c X V v d D t T Z W N 0 a W 9 u M S 9 U Y W J s Z T E v Q X V 0 b 1 J l b W 9 2 Z W R D b 2 x 1 b W 5 z M S 5 7 Z 3 J v d X A s M H 0 m c X V v d D s s J n F 1 b 3 Q 7 U 2 V j d G l v b j E v V G F i b G U x L 0 F 1 d G 9 S Z W 1 v d m V k Q 2 9 s d W 1 u c z E u e 3 B l c m N l b n R h Z 2 U s M 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U 0 P C 9 J d G V t U G F 0 a D 4 8 L 0 l 0 Z W 1 M b 2 N h d G l v b j 4 8 U 3 R h Y m x l R W 5 0 c m l l c z 4 8 R W 5 0 c n k g V H l w Z T 0 i Q W R k Z W R U b 0 R h d G F N b 2 R l b C I g V m F s d W U 9 I m w w I i 8 + P E V u d H J 5 I F R 5 c G U 9 I k J 1 Z m Z l c k 5 l e H R S Z W Z y Z X N o I i B W Y W x 1 Z T 0 i b D E i L z 4 8 R W 5 0 c n k g V H l w Z T 0 i R m l s b E N v d W 5 0 I i B W Y W x 1 Z T 0 i b D E w I i 8 + P E V u d H J 5 I F R 5 c G U 9 I k Z p b G x F b m F i b G V k I i B W Y W x 1 Z T 0 i b D A i L z 4 8 R W 5 0 c n k g V H l w Z T 0 i R m l s b E V y c m 9 y Q 2 9 k Z S I g V m F s d W U 9 I n N V b m t u b 3 d u I i 8 + P E V u d H J 5 I F R 5 c G U 9 I k Z p b G x F c n J v c k N v d W 5 0 I i B W Y W x 1 Z T 0 i b D A i L z 4 8 R W 5 0 c n k g V H l w Z T 0 i R m l s b E x h c 3 R V c G R h d G V k I i B W Y W x 1 Z T 0 i Z D I w M j Y t M D E t M j B U M D E 6 M j g 6 M D g u M j k x O T k 1 N V o i L z 4 8 R W 5 0 c n k g V H l w Z T 0 i R m l s b E N v b H V t b l R 5 c G V z I i B W Y W x 1 Z T 0 i c 0 J n V T 0 i L z 4 8 R W 5 0 c n k g V H l w Z T 0 i R m l s b E N v b H V t b k 5 h b W V z I i B W Y W x 1 Z T 0 i c 1 s m c X V v d D t n c m 9 1 c C Z x d W 9 0 O y w m c X V v d D t w Z X J j Z W 5 0 Y W d 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Z G Q z O T N h M S 1 i O G V k L T R i O T c t Y T d j M i 0 y Y T I w Y T k y Z m R j M G Y i L z 4 8 R W 5 0 c n k g V H l w Z T 0 i U m V s Y X R p b 2 5 z a G l w S W 5 m b 0 N v b n R h a W 5 l c i I g V m F s d W U 9 I n N 7 J n F 1 b 3 Q 7 Y 2 9 s d W 1 u Q 2 9 1 b n Q m c X V v d D s 6 M i w m c X V v d D t r Z X l D b 2 x 1 b W 5 O Y W 1 l c y Z x d W 9 0 O z p b X S w m c X V v d D t x d W V y e V J l b G F 0 a W 9 u c 2 h p c H M m c X V v d D s 6 W 1 0 s J n F 1 b 3 Q 7 Y 2 9 s d W 1 u S W R l b n R p d G l l c y Z x d W 9 0 O z p b J n F 1 b 3 Q 7 U 2 V j d G l v b j E v V G F i b G U 0 L 0 F 1 d G 9 S Z W 1 v d m V k Q 2 9 s d W 1 u c z E u e 2 d y b 3 V w L D B 9 J n F 1 b 3 Q 7 L C Z x d W 9 0 O 1 N l Y 3 R p b 2 4 x L 1 R h Y m x l N C 9 B d X R v U m V t b 3 Z l Z E N v b H V t b n M x L n t w Z X J j Z W 5 0 Y W d l L D F 9 J n F 1 b 3 Q 7 X S w m c X V v d D t D b 2 x 1 b W 5 D b 3 V u d C Z x d W 9 0 O z o y L C Z x d W 9 0 O 0 t l e U N v b H V t b k 5 h b W V z J n F 1 b 3 Q 7 O l t d L C Z x d W 9 0 O 0 N v b H V t b k l k Z W 5 0 a X R p Z X M m c X V v d D s 6 W y Z x d W 9 0 O 1 N l Y 3 R p b 2 4 x L 1 R h Y m x l N C 9 B d X R v U m V t b 3 Z l Z E N v b H V t b n M x L n t n c m 9 1 c C w w f S Z x d W 9 0 O y w m c X V v d D t T Z W N 0 a W 9 u M S 9 U Y W J s Z T Q v Q X V 0 b 1 J l b W 9 2 Z W R D b 2 x 1 b W 5 z M S 5 7 c G V y Y 2 V u d G F n Z S 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N C U y M C g y K T 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2 L T A x L T I w V D A x O j I 4 O j A 4 L j I 5 M T k 5 N T V a I i 8 + P E V u d H J 5 I F R 5 c G U 9 I k Z p b G x D b 2 x 1 b W 5 U e X B l c y I g V m F s d W U 9 I n N C Z 1 U 9 I i 8 + P E V u d H J 5 I F R 5 c G U 9 I k Z p b G x D b 2 x 1 b W 5 O Y W 1 l c y I g V m F s d W U 9 I n N b J n F 1 b 3 Q 7 Z 3 J v d X A m c X V v d D s s J n F 1 b 3 Q 7 c G V y Y 2 V u d G F n 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N j O T U 5 Z W I t O D V h N i 0 0 N W Y 4 L W F l N W U t N D N h M T d h O W M 3 Z W U 3 I i 8 + P E V u d H J 5 I F R 5 c G U 9 I l J l b G F 0 a W 9 u c 2 h p c E l u Z m 9 D b 2 5 0 Y W l u Z X I i I F Z h b H V l P S J z e y Z x d W 9 0 O 2 N v b H V t b k N v d W 5 0 J n F 1 b 3 Q 7 O j I s J n F 1 b 3 Q 7 a 2 V 5 Q 2 9 s d W 1 u T m F t Z X M m c X V v d D s 6 W 1 0 s J n F 1 b 3 Q 7 c X V l c n l S Z W x h d G l v b n N o a X B z J n F 1 b 3 Q 7 O l t d L C Z x d W 9 0 O 2 N v b H V t b k l k Z W 5 0 a X R p Z X M m c X V v d D s 6 W y Z x d W 9 0 O 1 N l Y 3 R p b 2 4 x L 1 R h Y m x l N C 9 B d X R v U m V t b 3 Z l Z E N v b H V t b n M x L n t n c m 9 1 c C w w f S Z x d W 9 0 O y w m c X V v d D t T Z W N 0 a W 9 u M S 9 U Y W J s Z T Q v Q X V 0 b 1 J l b W 9 2 Z W R D b 2 x 1 b W 5 z M S 5 7 c G V y Y 2 V u d G F n Z S w x f S Z x d W 9 0 O 1 0 s J n F 1 b 3 Q 7 Q 2 9 s d W 1 u Q 2 9 1 b n Q m c X V v d D s 6 M i w m c X V v d D t L Z X l D b 2 x 1 b W 5 O Y W 1 l c y Z x d W 9 0 O z p b X S w m c X V v d D t D b 2 x 1 b W 5 J Z G V u d G l 0 a W V z J n F 1 b 3 Q 7 O l s m c X V v d D t T Z W N 0 a W 9 u M S 9 U Y W J s Z T Q v Q X V 0 b 1 J l b W 9 2 Z W R D b 2 x 1 b W 5 z M S 5 7 Z 3 J v d X A s M H 0 m c X V v d D s s J n F 1 b 3 Q 7 U 2 V j d G l v b j E v V G F i b G U 0 L 0 F 1 d G 9 S Z W 1 v d m V k Q 2 9 s d W 1 u c z E u e 3 B l c m N l b n R h Z 2 U s M 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U 0 J T I w K D M p P C 9 J d G V t U G F 0 a D 4 8 L 0 l 0 Z W 1 M b 2 N h d G l v b j 4 8 U 3 R h Y m x l R W 5 0 c m l l c z 4 8 R W 5 0 c n k g V H l w Z T 0 i Q W R k Z W R U b 0 R h d G F N b 2 R l b C I g V m F s d W U 9 I m w w I i 8 + P E V u d H J 5 I F R 5 c G U 9 I k J 1 Z m Z l c k 5 l e H R S Z W Z y Z X N o I i B W Y W x 1 Z T 0 i b D E i L z 4 8 R W 5 0 c n k g V H l w Z T 0 i R m l s b E N v d W 5 0 I i B W Y W x 1 Z T 0 i b D E w I i 8 + P E V u d H J 5 I F R 5 c G U 9 I k Z p b G x F b m F i b G V k I i B W Y W x 1 Z T 0 i b D A i L z 4 8 R W 5 0 c n k g V H l w Z T 0 i R m l s b E V y c m 9 y Q 2 9 k Z S I g V m F s d W U 9 I n N V b m t u b 3 d u I i 8 + P E V u d H J 5 I F R 5 c G U 9 I k Z p b G x F c n J v c k N v d W 5 0 I i B W Y W x 1 Z T 0 i b D A i L z 4 8 R W 5 0 c n k g V H l w Z T 0 i R m l s b E x h c 3 R V c G R h d G V k I i B W Y W x 1 Z T 0 i Z D I w M j Y t M D E t M j B U M D E 6 M j g 6 M D g u M j k x O T k 1 N V o i L z 4 8 R W 5 0 c n k g V H l w Z T 0 i R m l s b E N v b H V t b l R 5 c G V z I i B W Y W x 1 Z T 0 i c 0 J n V T 0 i L z 4 8 R W 5 0 c n k g V H l w Z T 0 i R m l s b E N v b H V t b k 5 h b W V z I i B W Y W x 1 Z T 0 i c 1 s m c X V v d D t n c m 9 1 c C Z x d W 9 0 O y w m c X V v d D t w Z X J j Z W 5 0 Y W d 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N z k z O T B h O S 1 i N D N j L T Q 3 M W E t Y T U y Y S 0 2 Z W U 4 M T R k N W U 1 M D I i L z 4 8 R W 5 0 c n k g V H l w Z T 0 i U m V s Y X R p b 2 5 z a G l w S W 5 m b 0 N v b n R h a W 5 l c i I g V m F s d W U 9 I n N 7 J n F 1 b 3 Q 7 Y 2 9 s d W 1 u Q 2 9 1 b n Q m c X V v d D s 6 M i w m c X V v d D t r Z X l D b 2 x 1 b W 5 O Y W 1 l c y Z x d W 9 0 O z p b X S w m c X V v d D t x d W V y e V J l b G F 0 a W 9 u c 2 h p c H M m c X V v d D s 6 W 1 0 s J n F 1 b 3 Q 7 Y 2 9 s d W 1 u S W R l b n R p d G l l c y Z x d W 9 0 O z p b J n F 1 b 3 Q 7 U 2 V j d G l v b j E v V G F i b G U 0 L 0 F 1 d G 9 S Z W 1 v d m V k Q 2 9 s d W 1 u c z E u e 2 d y b 3 V w L D B 9 J n F 1 b 3 Q 7 L C Z x d W 9 0 O 1 N l Y 3 R p b 2 4 x L 1 R h Y m x l N C 9 B d X R v U m V t b 3 Z l Z E N v b H V t b n M x L n t w Z X J j Z W 5 0 Y W d l L D F 9 J n F 1 b 3 Q 7 X S w m c X V v d D t D b 2 x 1 b W 5 D b 3 V u d C Z x d W 9 0 O z o y L C Z x d W 9 0 O 0 t l e U N v b H V t b k 5 h b W V z J n F 1 b 3 Q 7 O l t d L C Z x d W 9 0 O 0 N v b H V t b k l k Z W 5 0 a X R p Z X M m c X V v d D s 6 W y Z x d W 9 0 O 1 N l Y 3 R p b 2 4 x L 1 R h Y m x l N C 9 B d X R v U m V t b 3 Z l Z E N v b H V t b n M x L n t n c m 9 1 c C w w f S Z x d W 9 0 O y w m c X V v d D t T Z W N 0 a W 9 u M S 9 U Y W J s Z T Q v Q X V 0 b 1 J l b W 9 2 Z W R D b 2 x 1 b W 5 z M S 5 7 c G V y Y 2 V u d G F n Z S 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T Q l M j A o N C k 8 L 0 l 0 Z W 1 Q Y X R o P j w v S X R l b U x v Y 2 F 0 a W 9 u P j x T d G F i b G V F b n R y a W V z P j x F b n R y e S B U e X B l P S J B Z G R l Z F R v R G F 0 Y U 1 v Z G V s I i B W Y W x 1 Z T 0 i b D A i L z 4 8 R W 5 0 c n k g V H l w Z T 0 i Q n V m Z m V y T m V 4 d F J l Z n J l c 2 g i I F Z h b H V l P S J s M S I v P j x F b n R y e S B U e X B l P S J G a W x s Q 2 9 1 b n Q i I F Z h b H V l P S J s M T A i L z 4 8 R W 5 0 c n k g V H l w Z T 0 i R m l s b E V u Y W J s Z W Q i I F Z h b H V l P S J s M C I v P j x F b n R y e S B U e X B l P S J G a W x s R X J y b 3 J D b 2 R l I i B W Y W x 1 Z T 0 i c 1 V u a 2 5 v d 2 4 i L z 4 8 R W 5 0 c n k g V H l w Z T 0 i R m l s b E V y c m 9 y Q 2 9 1 b n Q i I F Z h b H V l P S J s M C I v P j x F b n R y e S B U e X B l P S J G a W x s T G F z d F V w Z G F 0 Z W Q i I F Z h b H V l P S J k M j A y N i 0 w M S 0 y M F Q w M T o y O D o w O C 4 y O T E 5 O T U 1 W i I v P j x F b n R y e S B U e X B l P S J G a W x s Q 2 9 s d W 1 u V H l w Z X M i I F Z h b H V l P S J z Q m d V P S I v P j x F b n R y e S B U e X B l P S J G a W x s Q 2 9 s d W 1 u T m F t Z X M i I F Z h b H V l P S J z W y Z x d W 9 0 O 2 d y b 3 V w J n F 1 b 3 Q 7 L C Z x d W 9 0 O 3 B l c m N l b n R h Z 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0 M j Q w Y j M y L T F m M W U t N G N k N C 1 i Z m V j L W N k O T A 1 N m I y Z D l h M i I v P j x F b n R y e S B U e X B l P S J S Z W x h d G l v b n N o a X B J b m Z v Q 2 9 u d G F p b m V y I i B W Y W x 1 Z T 0 i c 3 s m c X V v d D t j b 2 x 1 b W 5 D b 3 V u d C Z x d W 9 0 O z o y L C Z x d W 9 0 O 2 t l e U N v b H V t b k 5 h b W V z J n F 1 b 3 Q 7 O l t d L C Z x d W 9 0 O 3 F 1 Z X J 5 U m V s Y X R p b 2 5 z a G l w c y Z x d W 9 0 O z p b X S w m c X V v d D t j b 2 x 1 b W 5 J Z G V u d G l 0 a W V z J n F 1 b 3 Q 7 O l s m c X V v d D t T Z W N 0 a W 9 u M S 9 U Y W J s Z T Q v Q X V 0 b 1 J l b W 9 2 Z W R D b 2 x 1 b W 5 z M S 5 7 Z 3 J v d X A s M H 0 m c X V v d D s s J n F 1 b 3 Q 7 U 2 V j d G l v b j E v V G F i b G U 0 L 0 F 1 d G 9 S Z W 1 v d m V k Q 2 9 s d W 1 u c z E u e 3 B l c m N l b n R h Z 2 U s M X 0 m c X V v d D t d L C Z x d W 9 0 O 0 N v b H V t b k N v d W 5 0 J n F 1 b 3 Q 7 O j I s J n F 1 b 3 Q 7 S 2 V 5 Q 2 9 s d W 1 u T m F t Z X M m c X V v d D s 6 W 1 0 s J n F 1 b 3 Q 7 Q 2 9 s d W 1 u S W R l b n R p d G l l c y Z x d W 9 0 O z p b J n F 1 b 3 Q 7 U 2 V j d G l v b j E v V G F i b G U 0 L 0 F 1 d G 9 S Z W 1 v d m V k Q 2 9 s d W 1 u c z E u e 2 d y b 3 V w L D B 9 J n F 1 b 3 Q 7 L C Z x d W 9 0 O 1 N l Y 3 R p b 2 4 x L 1 R h Y m x l N C 9 B d X R v U m V t b 3 Z l Z E N v b H V t b n M x L n t w Z X J j Z W 5 0 Y W d l L D F 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1 R h Y m x l M S U y M C g z K T 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2 L T A x L T I w V D A x O j I z O j A 0 L j Q 4 N D Y 2 N T V a I i 8 + P E V u d H J 5 I F R 5 c G U 9 I k Z p b G x D b 2 x 1 b W 5 U e X B l c y I g V m F s d W U 9 I n N C Z 1 U 9 I i 8 + P E V u d H J 5 I F R 5 c G U 9 I k Z p b G x D b 2 x 1 b W 5 O Y W 1 l c y I g V m F s d W U 9 I n N b J n F 1 b 3 Q 7 Z 3 J v d X A m c X V v d D s s J n F 1 b 3 Q 7 c G V y Y 2 V u d G F n 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j J h Z j A 5 N T Q t Y z Y 0 Z S 0 0 N m M w L W I y O G Q t Y T U 3 O T h j Z G Y 0 Z j J h I i 8 + P E V u d H J 5 I F R 5 c G U 9 I l J l b G F 0 a W 9 u c 2 h p c E l u Z m 9 D b 2 5 0 Y W l u Z X I i I F Z h b H V l P S J z e y Z x d W 9 0 O 2 N v b H V t b k N v d W 5 0 J n F 1 b 3 Q 7 O j I s J n F 1 b 3 Q 7 a 2 V 5 Q 2 9 s d W 1 u T m F t Z X M m c X V v d D s 6 W 1 0 s J n F 1 b 3 Q 7 c X V l c n l S Z W x h d G l v b n N o a X B z J n F 1 b 3 Q 7 O l t d L C Z x d W 9 0 O 2 N v b H V t b k l k Z W 5 0 a X R p Z X M m c X V v d D s 6 W y Z x d W 9 0 O 1 N l Y 3 R p b 2 4 x L 1 R h Y m x l M S 9 B d X R v U m V t b 3 Z l Z E N v b H V t b n M x L n t n c m 9 1 c C w w f S Z x d W 9 0 O y w m c X V v d D t T Z W N 0 a W 9 u M S 9 U Y W J s Z T E v Q X V 0 b 1 J l b W 9 2 Z W R D b 2 x 1 b W 5 z M S 5 7 c G V y Y 2 V u d G F n Z S w x f S Z x d W 9 0 O 1 0 s J n F 1 b 3 Q 7 Q 2 9 s d W 1 u Q 2 9 1 b n Q m c X V v d D s 6 M i w m c X V v d D t L Z X l D b 2 x 1 b W 5 O Y W 1 l c y Z x d W 9 0 O z p b X S w m c X V v d D t D b 2 x 1 b W 5 J Z G V u d G l 0 a W V z J n F 1 b 3 Q 7 O l s m c X V v d D t T Z W N 0 a W 9 u M S 9 U Y W J s Z T E v Q X V 0 b 1 J l b W 9 2 Z W R D b 2 x 1 b W 5 z M S 5 7 Z 3 J v d X A s M H 0 m c X V v d D s s J n F 1 b 3 Q 7 U 2 V j d G l v b j E v V G F i b G U x L 0 F 1 d G 9 S Z W 1 v d m V k Q 2 9 s d W 1 u c z E u e 3 B l c m N l b n R h Z 2 U s M 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U x M 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F U M D M 6 M T Y 6 M z c u M T I 5 N j A z M F o i L z 4 8 R W 5 0 c n k g V H l w Z T 0 i R m l s b E N v b H V t b l R 5 c G V z I i B W Y W x 1 Z T 0 i c 0 J n V T 0 i L z 4 8 R W 5 0 c n k g V H l w Z T 0 i R m l s b E N v b H V t b k 5 h b W V z I i B W Y W x 1 Z T 0 i c 1 s m c X V v d D t n c m 9 1 c C Z x d W 9 0 O y w m c X V v d D t w Z X J j Z W 5 0 Y W d 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N j Q 1 Z T I 4 N C 0 3 Y T J h L T Q 4 O D g t Y j M z Y i 0 0 O T V k Z T A 2 Z W Z l N 2 M i L z 4 8 R W 5 0 c n k g V H l w Z T 0 i U m V s Y X R p b 2 5 z a G l w S W 5 m b 0 N v b n R h a W 5 l c i I g V m F s d W U 9 I n N 7 J n F 1 b 3 Q 7 Y 2 9 s d W 1 u Q 2 9 1 b n Q m c X V v d D s 6 M i w m c X V v d D t r Z X l D b 2 x 1 b W 5 O Y W 1 l c y Z x d W 9 0 O z p b X S w m c X V v d D t x d W V y e V J l b G F 0 a W 9 u c 2 h p c H M m c X V v d D s 6 W 1 0 s J n F 1 b 3 Q 7 Y 2 9 s d W 1 u S W R l b n R p d G l l c y Z x d W 9 0 O z p b J n F 1 b 3 Q 7 U 2 V j d G l v b j E v V G F i b G U x M S 9 B d X R v U m V t b 3 Z l Z E N v b H V t b n M x L n t n c m 9 1 c C w w f S Z x d W 9 0 O y w m c X V v d D t T Z W N 0 a W 9 u M S 9 U Y W J s Z T E x L 0 F 1 d G 9 S Z W 1 v d m V k Q 2 9 s d W 1 u c z E u e 3 B l c m N l b n R h Z 2 U s M X 0 m c X V v d D t d L C Z x d W 9 0 O 0 N v b H V t b k N v d W 5 0 J n F 1 b 3 Q 7 O j I s J n F 1 b 3 Q 7 S 2 V 5 Q 2 9 s d W 1 u T m F t Z X M m c X V v d D s 6 W 1 0 s J n F 1 b 3 Q 7 Q 2 9 s d W 1 u S W R l b n R p d G l l c y Z x d W 9 0 O z p b J n F 1 b 3 Q 7 U 2 V j d G l v b j E v V G F i b G U x M S 9 B d X R v U m V t b 3 Z l Z E N v b H V t b n M x L n t n c m 9 1 c C w w f S Z x d W 9 0 O y w m c X V v d D t T Z W N 0 a W 9 u M S 9 U Y W J s Z T E x L 0 F 1 d G 9 S Z W 1 v d m V k Q 2 9 s d W 1 u c z E u e 3 B l c m N l b n R h Z 2 U s M 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U 2 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M V Q w M z o x M j o x O C 4 0 N D A z N z c 4 W i I v P j x F b n R y e S B U e X B l P S J G a W x s Q 2 9 s d W 1 u V H l w Z X M i I F Z h b H V l P S J z Q m d V P S I v P j x F b n R y e S B U e X B l P S J G a W x s Q 2 9 s d W 1 u T m F t Z X M i I F Z h b H V l P S J z W y Z x d W 9 0 O 2 d y b 3 V w J n F 1 b 3 Q 7 L C Z x d W 9 0 O 3 B l c m N l b n R h Z 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z O W V i N D k 1 L T M z M z c t N D M 0 N C 0 5 N T M z L T U 5 Y 2 R h O T Q w M m N m N y I v P j x F b n R y e S B U e X B l P S J S Z W x h d G l v b n N o a X B J b m Z v Q 2 9 u d G F p b m V y I i B W Y W x 1 Z T 0 i c 3 s m c X V v d D t j b 2 x 1 b W 5 D b 3 V u d C Z x d W 9 0 O z o y L C Z x d W 9 0 O 2 t l e U N v b H V t b k 5 h b W V z J n F 1 b 3 Q 7 O l t d L C Z x d W 9 0 O 3 F 1 Z X J 5 U m V s Y X R p b 2 5 z a G l w c y Z x d W 9 0 O z p b X S w m c X V v d D t j b 2 x 1 b W 5 J Z G V u d G l 0 a W V z J n F 1 b 3 Q 7 O l s m c X V v d D t T Z W N 0 a W 9 u M S 9 U Y W J s Z T Y v Q X V 0 b 1 J l b W 9 2 Z W R D b 2 x 1 b W 5 z M S 5 7 Z 3 J v d X A s M H 0 m c X V v d D s s J n F 1 b 3 Q 7 U 2 V j d G l v b j E v V G F i b G U 2 L 0 F 1 d G 9 S Z W 1 v d m V k Q 2 9 s d W 1 u c z E u e 3 B l c m N l b n R h Z 2 U s M X 0 m c X V v d D t d L C Z x d W 9 0 O 0 N v b H V t b k N v d W 5 0 J n F 1 b 3 Q 7 O j I s J n F 1 b 3 Q 7 S 2 V 5 Q 2 9 s d W 1 u T m F t Z X M m c X V v d D s 6 W 1 0 s J n F 1 b 3 Q 7 Q 2 9 s d W 1 u S W R l b n R p d G l l c y Z x d W 9 0 O z p b J n F 1 b 3 Q 7 U 2 V j d G l v b j E v V G F i b G U 2 L 0 F 1 d G 9 S Z W 1 v d m V k Q 2 9 s d W 1 u c z E u e 2 d y b 3 V w L D B 9 J n F 1 b 3 Q 7 L C Z x d W 9 0 O 1 N l Y 3 R p b 2 4 x L 1 R h Y m x l N i 9 B d X R v U m V t b 3 Z l Z E N v b H V t b n M x L n t w Z X J j Z W 5 0 Y W d l L D F 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1 R h Y m x l O S U y M C g 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B U M D M 6 M z U 6 M D M u M T E 4 N j I w M F o i L z 4 8 R W 5 0 c n k g V H l w Z T 0 i R m l s b E N v b H V t b l R 5 c G V z I i B W Y W x 1 Z T 0 i c 0 J n V T 0 i L z 4 8 R W 5 0 c n k g V H l w Z T 0 i R m l s b E N v b H V t b k 5 h b W V z I i B W Y W x 1 Z T 0 i c 1 s m c X V v d D t n c m 9 1 c C Z x d W 9 0 O y w m c X V v d D t w Z X J j Z W 5 0 Y W d 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G Y 1 N W E 4 Z S 0 w Y j Y 5 L T Q y M G I t O T c 5 N i 0 4 Z D l l O W I y M G R k M T g i L z 4 8 R W 5 0 c n k g V H l w Z T 0 i U m V s Y X R p b 2 5 z a G l w S W 5 m b 0 N v b n R h a W 5 l c i I g V m F s d W U 9 I n N 7 J n F 1 b 3 Q 7 Y 2 9 s d W 1 u Q 2 9 1 b n Q m c X V v d D s 6 M i w m c X V v d D t r Z X l D b 2 x 1 b W 5 O Y W 1 l c y Z x d W 9 0 O z p b X S w m c X V v d D t x d W V y e V J l b G F 0 a W 9 u c 2 h p c H M m c X V v d D s 6 W 1 0 s J n F 1 b 3 Q 7 Y 2 9 s d W 1 u S W R l b n R p d G l l c y Z x d W 9 0 O z p b J n F 1 b 3 Q 7 U 2 V j d G l v b j E v V G F i b G U 5 L 0 F 1 d G 9 S Z W 1 v d m V k Q 2 9 s d W 1 u c z E u e 2 d y b 3 V w L D B 9 J n F 1 b 3 Q 7 L C Z x d W 9 0 O 1 N l Y 3 R p b 2 4 x L 1 R h Y m x l O S 9 B d X R v U m V t b 3 Z l Z E N v b H V t b n M x L n t w Z X J j Z W 5 0 Y W d l L D F 9 J n F 1 b 3 Q 7 X S w m c X V v d D t D b 2 x 1 b W 5 D b 3 V u d C Z x d W 9 0 O z o y L C Z x d W 9 0 O 0 t l e U N v b H V t b k 5 h b W V z J n F 1 b 3 Q 7 O l t d L C Z x d W 9 0 O 0 N v b H V t b k l k Z W 5 0 a X R p Z X M m c X V v d D s 6 W y Z x d W 9 0 O 1 N l Y 3 R p b 2 4 x L 1 R h Y m x l O S 9 B d X R v U m V t b 3 Z l Z E N v b H V t b n M x L n t n c m 9 1 c C w w f S Z x d W 9 0 O y w m c X V v d D t T Z W N 0 a W 9 u M S 9 U Y W J s Z T k v Q X V 0 b 1 J l b W 9 2 Z W R D b 2 x 1 b W 5 z M S 5 7 c G V y Y 2 V u d G F n Z S 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T U 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w V D A z O j M w O j M z L j g x O D M 2 M T d a I i 8 + P E V u d H J 5 I F R 5 c G U 9 I k Z p b G x D b 2 x 1 b W 5 U e X B l c y I g V m F s d W U 9 I n N C Z 1 E 9 I i 8 + P E V u d H J 5 I F R 5 c G U 9 I k Z p b G x D b 2 x 1 b W 5 O Y W 1 l c y I g V m F s d W U 9 I n N b J n F 1 b 3 Q 7 R 3 J v d X A m c X V v d D s s J n F 1 b 3 Q 7 c G V y Y 2 V u d G F n 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R j O W N l M D M t M D E 4 M y 0 0 Z D c 3 L W E y M D I t Z W Y x Y m I 2 N j A 0 Y z V l I i 8 + P E V u d H J 5 I F R 5 c G U 9 I l J l b G F 0 a W 9 u c 2 h p c E l u Z m 9 D b 2 5 0 Y W l u Z X I i I F Z h b H V l P S J z e y Z x d W 9 0 O 2 N v b H V t b k N v d W 5 0 J n F 1 b 3 Q 7 O j I s J n F 1 b 3 Q 7 a 2 V 5 Q 2 9 s d W 1 u T m F t Z X M m c X V v d D s 6 W 1 0 s J n F 1 b 3 Q 7 c X V l c n l S Z W x h d G l v b n N o a X B z J n F 1 b 3 Q 7 O l t d L C Z x d W 9 0 O 2 N v b H V t b k l k Z W 5 0 a X R p Z X M m c X V v d D s 6 W y Z x d W 9 0 O 1 N l Y 3 R p b 2 4 x L 1 R h Y m x l N S 9 B d X R v U m V t b 3 Z l Z E N v b H V t b n M x L n t H c m 9 1 c C w w f S Z x d W 9 0 O y w m c X V v d D t T Z W N 0 a W 9 u M S 9 U Y W J s Z T U v Q X V 0 b 1 J l b W 9 2 Z W R D b 2 x 1 b W 5 z M S 5 7 c G V y Y 2 V u d G F n Z S w x f S Z x d W 9 0 O 1 0 s J n F 1 b 3 Q 7 Q 2 9 s d W 1 u Q 2 9 1 b n Q m c X V v d D s 6 M i w m c X V v d D t L Z X l D b 2 x 1 b W 5 O Y W 1 l c y Z x d W 9 0 O z p b X S w m c X V v d D t D b 2 x 1 b W 5 J Z G V u d G l 0 a W V z J n F 1 b 3 Q 7 O l s m c X V v d D t T Z W N 0 a W 9 u M S 9 U Y W J s Z T U v Q X V 0 b 1 J l b W 9 2 Z W R D b 2 x 1 b W 5 z M S 5 7 R 3 J v d X A s M H 0 m c X V v d D s s J n F 1 b 3 Q 7 U 2 V j d G l v b j E v V G F i b G U 1 L 0 F 1 d G 9 S Z W 1 v d m V k Q 2 9 s d W 1 u c z E u e 3 B l c m N l b n R h Z 2 U s M 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U x J T I w K D Q 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M F Q w M z o y M j o 1 N i 4 x M j Y z M D g 1 W i I v P j x F b n R y e S B U e X B l P S J G a W x s Q 2 9 s d W 1 u V H l w Z X M i I F Z h b H V l P S J z Q m d V P S I v P j x F b n R y e S B U e X B l P S J G a W x s Q 2 9 s d W 1 u T m F t Z X M i I F Z h b H V l P S J z W y Z x d W 9 0 O 0 d y b 3 V w J n F 1 b 3 Q 7 L C Z x d W 9 0 O 1 B l c m N l b n R h Z 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Y 2 M 2 Z j Y z F k L W Q y Y 2 U t N D N i M y 0 4 M G U w L W F h Y 2 I 5 O T E 0 Z T Y 5 O S I v P j x F b n R y e S B U e X B l P S J S Z W x h d G l v b n N o a X B J b m Z v Q 2 9 u d G F p b m V y I i B W Y W x 1 Z T 0 i c 3 s m c X V v d D t j b 2 x 1 b W 5 D b 3 V u d C Z x d W 9 0 O z o y L C Z x d W 9 0 O 2 t l e U N v b H V t b k 5 h b W V z J n F 1 b 3 Q 7 O l t d L C Z x d W 9 0 O 3 F 1 Z X J 5 U m V s Y X R p b 2 5 z a G l w c y Z x d W 9 0 O z p b X S w m c X V v d D t j b 2 x 1 b W 5 J Z G V u d G l 0 a W V z J n F 1 b 3 Q 7 O l s m c X V v d D t T Z W N 0 a W 9 u M S 9 U Y W J s Z T E g K D M p L 0 F 1 d G 9 S Z W 1 v d m V k Q 2 9 s d W 1 u c z E u e 0 d y b 3 V w L D B 9 J n F 1 b 3 Q 7 L C Z x d W 9 0 O 1 N l Y 3 R p b 2 4 x L 1 R h Y m x l M S A o M y k v Q X V 0 b 1 J l b W 9 2 Z W R D b 2 x 1 b W 5 z M S 5 7 U G V y Y 2 V u d G F n Z S w x f S Z x d W 9 0 O 1 0 s J n F 1 b 3 Q 7 Q 2 9 s d W 1 u Q 2 9 1 b n Q m c X V v d D s 6 M i w m c X V v d D t L Z X l D b 2 x 1 b W 5 O Y W 1 l c y Z x d W 9 0 O z p b X S w m c X V v d D t D b 2 x 1 b W 5 J Z G V u d G l 0 a W V z J n F 1 b 3 Q 7 O l s m c X V v d D t T Z W N 0 a W 9 u M S 9 U Y W J s Z T E g K D M p L 0 F 1 d G 9 S Z W 1 v d m V k Q 2 9 s d W 1 u c z E u e 0 d y b 3 V w L D B 9 J n F 1 b 3 Q 7 L C Z x d W 9 0 O 1 N l Y 3 R p b 2 4 x L 1 R h Y m x l M S A o M y k v Q X V 0 b 1 J l b W 9 2 Z W R D b 2 x 1 b W 5 z M S 5 7 U G V y Y 2 V u d G F n Z S 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T Q l M j A o N 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w V D A x O j I 4 O j A 4 L j I 5 M T k 5 N T V a I i 8 + P E V u d H J 5 I F R 5 c G U 9 I k Z p b G x D b 2 x 1 b W 5 U e X B l c y I g V m F s d W U 9 I n N C Z 1 U 9 I i 8 + P E V u d H J 5 I F R 5 c G U 9 I k Z p b G x D b 2 x 1 b W 5 O Y W 1 l c y I g V m F s d W U 9 I n N b J n F 1 b 3 Q 7 Z 3 J v d X A m c X V v d D s s J n F 1 b 3 Q 7 c G V y Y 2 V u d G F n 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2 R i Z j A z O T M t M D c 3 Z S 0 0 N 2 E 4 L W E 5 M T M t N D g 5 Y z d k N 2 E 4 Z j U 4 I i 8 + P E V u d H J 5 I F R 5 c G U 9 I l J l b G F 0 a W 9 u c 2 h p c E l u Z m 9 D b 2 5 0 Y W l u Z X I i I F Z h b H V l P S J z e y Z x d W 9 0 O 2 N v b H V t b k N v d W 5 0 J n F 1 b 3 Q 7 O j I s J n F 1 b 3 Q 7 a 2 V 5 Q 2 9 s d W 1 u T m F t Z X M m c X V v d D s 6 W 1 0 s J n F 1 b 3 Q 7 c X V l c n l S Z W x h d G l v b n N o a X B z J n F 1 b 3 Q 7 O l t d L C Z x d W 9 0 O 2 N v b H V t b k l k Z W 5 0 a X R p Z X M m c X V v d D s 6 W y Z x d W 9 0 O 1 N l Y 3 R p b 2 4 x L 1 R h Y m x l N C 9 B d X R v U m V t b 3 Z l Z E N v b H V t b n M x L n t n c m 9 1 c C w w f S Z x d W 9 0 O y w m c X V v d D t T Z W N 0 a W 9 u M S 9 U Y W J s Z T Q v Q X V 0 b 1 J l b W 9 2 Z W R D b 2 x 1 b W 5 z M S 5 7 c G V y Y 2 V u d G F n Z S w x f S Z x d W 9 0 O 1 0 s J n F 1 b 3 Q 7 Q 2 9 s d W 1 u Q 2 9 1 b n Q m c X V v d D s 6 M i w m c X V v d D t L Z X l D b 2 x 1 b W 5 O Y W 1 l c y Z x d W 9 0 O z p b X S w m c X V v d D t D b 2 x 1 b W 5 J Z G V u d G l 0 a W V z J n F 1 b 3 Q 7 O l s m c X V v d D t T Z W N 0 a W 9 u M S 9 U Y W J s Z T Q v Q X V 0 b 1 J l b W 9 2 Z W R D b 2 x 1 b W 5 z M S 5 7 Z 3 J v d X A s M H 0 m c X V v d D s s J n F 1 b 3 Q 7 U 2 V j d G l v b j E v V G F i b G U 0 L 0 F 1 d G 9 S Z W 1 v d m V k Q 2 9 s d W 1 u c z E u e 3 B l c m N l b n R h Z 2 U s M X 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U x J T I w K D c 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M F Q w M T o y M z o w N C 4 0 O D Q 2 N j U 1 W i I v P j x F b n R y e S B U e X B l P S J G a W x s Q 2 9 s d W 1 u V H l w Z X M i I F Z h b H V l P S J z Q m d V P S I v P j x F b n R y e S B U e X B l P S J G a W x s Q 2 9 s d W 1 u T m F t Z X M i I F Z h b H V l P S J z W y Z x d W 9 0 O 2 d y b 3 V w J n F 1 b 3 Q 7 L C Z x d W 9 0 O 3 B l c m N l b n R h Z 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m Y T R m M D U 1 L W E 1 N 2 M t N D k w O C 1 i M G N h L T B m N D V j O T Y y Z j U z M S I v P j x F b n R y e S B U e X B l P S J S Z W x h d G l v b n N o a X B J b m Z v Q 2 9 u d G F p b m V y I i B W Y W x 1 Z T 0 i c 3 s m c X V v d D t j b 2 x 1 b W 5 D b 3 V u d C Z x d W 9 0 O z o y L C Z x d W 9 0 O 2 t l e U N v b H V t b k 5 h b W V z J n F 1 b 3 Q 7 O l t d L C Z x d W 9 0 O 3 F 1 Z X J 5 U m V s Y X R p b 2 5 z a G l w c y Z x d W 9 0 O z p b X S w m c X V v d D t j b 2 x 1 b W 5 J Z G V u d G l 0 a W V z J n F 1 b 3 Q 7 O l s m c X V v d D t T Z W N 0 a W 9 u M S 9 U Y W J s Z T E v Q X V 0 b 1 J l b W 9 2 Z W R D b 2 x 1 b W 5 z M S 5 7 Z 3 J v d X A s M H 0 m c X V v d D s s J n F 1 b 3 Q 7 U 2 V j d G l v b j E v V G F i b G U x L 0 F 1 d G 9 S Z W 1 v d m V k Q 2 9 s d W 1 u c z E u e 3 B l c m N l b n R h Z 2 U s M X 0 m c X V v d D t d L C Z x d W 9 0 O 0 N v b H V t b k N v d W 5 0 J n F 1 b 3 Q 7 O j I s J n F 1 b 3 Q 7 S 2 V 5 Q 2 9 s d W 1 u T m F t Z X M m c X V v d D s 6 W 1 0 s J n F 1 b 3 Q 7 Q 2 9 s d W 1 u S W R l b n R p d G l l c y Z x d W 9 0 O z p b J n F 1 b 3 Q 7 U 2 V j d G l v b j E v V G F i b G U x L 0 F 1 d G 9 S Z W 1 v d m V k Q 2 9 s d W 1 u c z E u e 2 d y b 3 V w L D B 9 J n F 1 b 3 Q 7 L C Z x d W 9 0 O 1 N l Y 3 R p b 2 4 x L 1 R h Y m x l M S 9 B d X R v U m V t b 3 Z l Z E N v b H V t b n M x L n t w Z X J j Z W 5 0 Y W d l L D F 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1 R h Y m x l M S 9 T b 3 V y Y 2 U 8 L 0 l 0 Z W 1 Q Y X R o P j w v S X R l b U x v Y 2 F 0 a W 9 u P j x T d G F i b G V F b n R y a W V z L z 4 8 L 0 l 0 Z W 0 + P E l 0 Z W 0 + P E l 0 Z W 1 M b 2 N h d G l v b j 4 8 S X R l b V R 5 c G U + R m 9 y b X V s Y T w v S X R l b V R 5 c G U + P E l 0 Z W 1 Q Y X R o P l N l Y 3 R p b 2 4 x L 1 R h Y m x l M S 9 D a G F u Z 2 V k J T I w V H l w Z T w v S X R l b V B h d G g + P C 9 J d G V t T G 9 j Y X R p b 2 4 + P F N 0 Y W J s Z U V u d H J p Z X M v P j w v S X R l b T 4 8 S X R l b T 4 8 S X R l b U x v Y 2 F 0 a W 9 u P j x J d G V t V H l w Z T 5 G b 3 J t d W x h P C 9 J d G V t V H l w Z T 4 8 S X R l b V B h d G g + U 2 V j d G l v b j E v V G F i b G U x J T I w K D I p L 1 N v d X J j Z T w v S X R l b V B h d G g + P C 9 J d G V t T G 9 j Y X R p b 2 4 + P F N 0 Y W J s Z U V u d H J p Z X M v P j w v S X R l b T 4 8 S X R l b T 4 8 S X R l b U x v Y 2 F 0 a W 9 u P j x J d G V t V H l w Z T 5 G b 3 J t d W x h P C 9 J d G V t V H l w Z T 4 8 S X R l b V B h d G g + U 2 V j d G l v b j E v V G F i b G U x J T I w K D I p L 0 N o Y W 5 n Z W Q l M j B U e X B l P C 9 J d G V t U G F 0 a D 4 8 L 0 l 0 Z W 1 M b 2 N h d G l v b j 4 8 U 3 R h Y m x l R W 5 0 c m l l c y 8 + P C 9 J d G V t P j x J d G V t P j x J d G V t T G 9 j Y X R p b 2 4 + P E l 0 Z W 1 U e X B l P k Z v c m 1 1 b G E 8 L 0 l 0 Z W 1 U e X B l P j x J d G V t U G F 0 a D 5 T Z W N 0 a W 9 u M S 9 U Y W J s Z T Q v U 2 9 1 c m N l P C 9 J d G V t U G F 0 a D 4 8 L 0 l 0 Z W 1 M b 2 N h d G l v b j 4 8 U 3 R h Y m x l R W 5 0 c m l l c y 8 + P C 9 J d G V t P j x J d G V t P j x J d G V t T G 9 j Y X R p b 2 4 + P E l 0 Z W 1 U e X B l P k Z v c m 1 1 b G E 8 L 0 l 0 Z W 1 U e X B l P j x J d G V t U G F 0 a D 5 T Z W N 0 a W 9 u M S 9 U Y W J s Z T Q v Q 2 h h b m d l Z C U y M F R 5 c G U 8 L 0 l 0 Z W 1 Q Y X R o P j w v S X R l b U x v Y 2 F 0 a W 9 u P j x T d G F i b G V F b n R y a W V z L z 4 8 L 0 l 0 Z W 0 + P E l 0 Z W 0 + P E l 0 Z W 1 M b 2 N h d G l v b j 4 8 S X R l b V R 5 c G U + R m 9 y b X V s Y T w v S X R l b V R 5 c G U + P E l 0 Z W 1 Q Y X R o P l N l Y 3 R p b 2 4 x L 1 R h Y m x l N C 9 T b 3 J 0 Z W Q l M j B S b 3 d z P C 9 J d G V t U G F 0 a D 4 8 L 0 l 0 Z W 1 M b 2 N h d G l v b j 4 8 U 3 R h Y m x l R W 5 0 c m l l c y 8 + P C 9 J d G V t P j x J d G V t P j x J d G V t T G 9 j Y X R p b 2 4 + P E l 0 Z W 1 U e X B l P k Z v c m 1 1 b G E 8 L 0 l 0 Z W 1 U e X B l P j x J d G V t U G F 0 a D 5 T Z W N 0 a W 9 u M S 9 U Y W J s Z T Q l M j A o M i k v U 2 9 1 c m N l P C 9 J d G V t U G F 0 a D 4 8 L 0 l 0 Z W 1 M b 2 N h d G l v b j 4 8 U 3 R h Y m x l R W 5 0 c m l l c y 8 + P C 9 J d G V t P j x J d G V t P j x J d G V t T G 9 j Y X R p b 2 4 + P E l 0 Z W 1 U e X B l P k Z v c m 1 1 b G E 8 L 0 l 0 Z W 1 U e X B l P j x J d G V t U G F 0 a D 5 T Z W N 0 a W 9 u M S 9 U Y W J s Z T Q l M j A o M i k v Q 2 h h b m d l Z C U y M F R 5 c G U 8 L 0 l 0 Z W 1 Q Y X R o P j w v S X R l b U x v Y 2 F 0 a W 9 u P j x T d G F i b G V F b n R y a W V z L z 4 8 L 0 l 0 Z W 0 + P E l 0 Z W 0 + P E l 0 Z W 1 M b 2 N h d G l v b j 4 8 S X R l b V R 5 c G U + R m 9 y b X V s Y T w v S X R l b V R 5 c G U + P E l 0 Z W 1 Q Y X R o P l N l Y 3 R p b 2 4 x L 1 R h Y m x l N C U y M C g y K S 9 T b 3 J 0 Z W Q l M j B S b 3 d z P C 9 J d G V t U G F 0 a D 4 8 L 0 l 0 Z W 1 M b 2 N h d G l v b j 4 8 U 3 R h Y m x l R W 5 0 c m l l c y 8 + P C 9 J d G V t P j x J d G V t P j x J d G V t T G 9 j Y X R p b 2 4 + P E l 0 Z W 1 U e X B l P k Z v c m 1 1 b G E 8 L 0 l 0 Z W 1 U e X B l P j x J d G V t U G F 0 a D 5 T Z W N 0 a W 9 u M S 9 U Y W J s Z T Q l M j A o M y k v U 2 9 1 c m N l P C 9 J d G V t U G F 0 a D 4 8 L 0 l 0 Z W 1 M b 2 N h d G l v b j 4 8 U 3 R h Y m x l R W 5 0 c m l l c y 8 + P C 9 J d G V t P j x J d G V t P j x J d G V t T G 9 j Y X R p b 2 4 + P E l 0 Z W 1 U e X B l P k Z v c m 1 1 b G E 8 L 0 l 0 Z W 1 U e X B l P j x J d G V t U G F 0 a D 5 T Z W N 0 a W 9 u M S 9 U Y W J s Z T Q l M j A o M y k v Q 2 h h b m d l Z C U y M F R 5 c G U 8 L 0 l 0 Z W 1 Q Y X R o P j w v S X R l b U x v Y 2 F 0 a W 9 u P j x T d G F i b G V F b n R y a W V z L z 4 8 L 0 l 0 Z W 0 + P E l 0 Z W 0 + P E l 0 Z W 1 M b 2 N h d G l v b j 4 8 S X R l b V R 5 c G U + R m 9 y b X V s Y T w v S X R l b V R 5 c G U + P E l 0 Z W 1 Q Y X R o P l N l Y 3 R p b 2 4 x L 1 R h Y m x l N C U y M C g z K S 9 T b 3 J 0 Z W Q l M j B S b 3 d z P C 9 J d G V t U G F 0 a D 4 8 L 0 l 0 Z W 1 M b 2 N h d G l v b j 4 8 U 3 R h Y m x l R W 5 0 c m l l c y 8 + P C 9 J d G V t P j x J d G V t P j x J d G V t T G 9 j Y X R p b 2 4 + P E l 0 Z W 1 U e X B l P k Z v c m 1 1 b G E 8 L 0 l 0 Z W 1 U e X B l P j x J d G V t U G F 0 a D 5 T Z W N 0 a W 9 u M S 9 U Y W J s Z T Q l M j A o N C k v U 2 9 1 c m N l P C 9 J d G V t U G F 0 a D 4 8 L 0 l 0 Z W 1 M b 2 N h d G l v b j 4 8 U 3 R h Y m x l R W 5 0 c m l l c y 8 + P C 9 J d G V t P j x J d G V t P j x J d G V t T G 9 j Y X R p b 2 4 + P E l 0 Z W 1 U e X B l P k Z v c m 1 1 b G E 8 L 0 l 0 Z W 1 U e X B l P j x J d G V t U G F 0 a D 5 T Z W N 0 a W 9 u M S 9 U Y W J s Z T Q l M j A o N C k v Q 2 h h b m d l Z C U y M F R 5 c G U 8 L 0 l 0 Z W 1 Q Y X R o P j w v S X R l b U x v Y 2 F 0 a W 9 u P j x T d G F i b G V F b n R y a W V z L z 4 8 L 0 l 0 Z W 0 + P E l 0 Z W 0 + P E l 0 Z W 1 M b 2 N h d G l v b j 4 8 S X R l b V R 5 c G U + R m 9 y b X V s Y T w v S X R l b V R 5 c G U + P E l 0 Z W 1 Q Y X R o P l N l Y 3 R p b 2 4 x L 1 R h Y m x l N C U y M C g 0 K S 9 T b 3 J 0 Z W Q l M j B S b 3 d z P C 9 J d G V t U G F 0 a D 4 8 L 0 l 0 Z W 1 M b 2 N h d G l v b j 4 8 U 3 R h Y m x l R W 5 0 c m l l c y 8 + P C 9 J d G V t P j x J d G V t P j x J d G V t T G 9 j Y X R p b 2 4 + P E l 0 Z W 1 U e X B l P k Z v c m 1 1 b G E 8 L 0 l 0 Z W 1 U e X B l P j x J d G V t U G F 0 a D 5 T Z W N 0 a W 9 u M S 9 U Y W J s Z T E l M j A o M y k v U 2 9 1 c m N l P C 9 J d G V t U G F 0 a D 4 8 L 0 l 0 Z W 1 M b 2 N h d G l v b j 4 8 U 3 R h Y m x l R W 5 0 c m l l c y 8 + P C 9 J d G V t P j x J d G V t P j x J d G V t T G 9 j Y X R p b 2 4 + P E l 0 Z W 1 U e X B l P k Z v c m 1 1 b G E 8 L 0 l 0 Z W 1 U e X B l P j x J d G V t U G F 0 a D 5 T Z W N 0 a W 9 u M S 9 U Y W J s Z T E l M j A o M y k v Q 2 h h b m d l Z C U y M F R 5 c G U 8 L 0 l 0 Z W 1 Q Y X R o P j w v S X R l b U x v Y 2 F 0 a W 9 u P j x T d G F i b G V F b n R y a W V z L z 4 8 L 0 l 0 Z W 0 + P E l 0 Z W 0 + P E l 0 Z W 1 M b 2 N h d G l v b j 4 8 S X R l b V R 5 c G U + R m 9 y b X V s Y T w v S X R l b V R 5 c G U + P E l 0 Z W 1 Q Y X R o P l N l Y 3 R p b 2 4 x L 1 R h Y m x l M T E l M j A o M i k v U 2 9 1 c m N l P C 9 J d G V t U G F 0 a D 4 8 L 0 l 0 Z W 1 M b 2 N h d G l v b j 4 8 U 3 R h Y m x l R W 5 0 c m l l c y 8 + P C 9 J d G V t P j x J d G V t P j x J d G V t T G 9 j Y X R p b 2 4 + P E l 0 Z W 1 U e X B l P k Z v c m 1 1 b G E 8 L 0 l 0 Z W 1 U e X B l P j x J d G V t U G F 0 a D 5 T Z W N 0 a W 9 u M S 9 U Y W J s Z T E x J T I w K D I p L 0 N o Y W 5 n Z W Q l M j B U e X B l P C 9 J d G V t U G F 0 a D 4 8 L 0 l 0 Z W 1 M b 2 N h d G l v b j 4 8 U 3 R h Y m x l R W 5 0 c m l l c y 8 + P C 9 J d G V t P j x J d G V t P j x J d G V t T G 9 j Y X R p b 2 4 + P E l 0 Z W 1 U e X B l P k Z v c m 1 1 b G E 8 L 0 l 0 Z W 1 U e X B l P j x J d G V t U G F 0 a D 5 T Z W N 0 a W 9 u M S 9 U Y W J s Z T E x J T I w K D I p L 1 N v c n R l Z C U y M F J v d 3 M 8 L 0 l 0 Z W 1 Q Y X R o P j w v S X R l b U x v Y 2 F 0 a W 9 u P j x T d G F i b G V F b n R y a W V z L z 4 8 L 0 l 0 Z W 0 + P E l 0 Z W 0 + P E l 0 Z W 1 M b 2 N h d G l v b j 4 8 S X R l b V R 5 c G U + R m 9 y b X V s Y T w v S X R l b V R 5 c G U + P E l 0 Z W 1 Q Y X R o P l N l Y 3 R p b 2 4 x L 1 R h Y m x l N i U y M C g y K S 9 T b 3 V y Y 2 U 8 L 0 l 0 Z W 1 Q Y X R o P j w v S X R l b U x v Y 2 F 0 a W 9 u P j x T d G F i b G V F b n R y a W V z L z 4 8 L 0 l 0 Z W 0 + P E l 0 Z W 0 + P E l 0 Z W 1 M b 2 N h d G l v b j 4 8 S X R l b V R 5 c G U + R m 9 y b X V s Y T w v S X R l b V R 5 c G U + P E l 0 Z W 1 Q Y X R o P l N l Y 3 R p b 2 4 x L 1 R h Y m x l N i U y M C g y K S 9 D a G F u Z 2 V k J T I w V H l w Z T w v S X R l b V B h d G g + P C 9 J d G V t T G 9 j Y X R p b 2 4 + P F N 0 Y W J s Z U V u d H J p Z X M v P j w v S X R l b T 4 8 S X R l b T 4 8 S X R l b U x v Y 2 F 0 a W 9 u P j x J d G V t V H l w Z T 5 G b 3 J t d W x h P C 9 J d G V t V H l w Z T 4 8 S X R l b V B h d G g + U 2 V j d G l v b j E v V G F i b G U 2 J T I w K D I p L 1 N v c n R l Z C U y M F J v d 3 M 8 L 0 l 0 Z W 1 Q Y X R o P j w v S X R l b U x v Y 2 F 0 a W 9 u P j x T d G F i b G V F b n R y a W V z L z 4 8 L 0 l 0 Z W 0 + P E l 0 Z W 0 + P E l 0 Z W 1 M b 2 N h d G l v b j 4 8 S X R l b V R 5 c G U + R m 9 y b X V s Y T w v S X R l b V R 5 c G U + P E l 0 Z W 1 Q Y X R o P l N l Y 3 R p b 2 4 x L 1 R h Y m x l O S U y M C g z K S 9 T b 3 V y Y 2 U 8 L 0 l 0 Z W 1 Q Y X R o P j w v S X R l b U x v Y 2 F 0 a W 9 u P j x T d G F i b G V F b n R y a W V z L z 4 8 L 0 l 0 Z W 0 + P E l 0 Z W 0 + P E l 0 Z W 1 M b 2 N h d G l v b j 4 8 S X R l b V R 5 c G U + R m 9 y b X V s Y T w v S X R l b V R 5 c G U + P E l 0 Z W 1 Q Y X R o P l N l Y 3 R p b 2 4 x L 1 R h Y m x l O S U y M C g z K S 9 D a G F u Z 2 V k J T I w V H l w Z T w v S X R l b V B h d G g + P C 9 J d G V t T G 9 j Y X R p b 2 4 + P F N 0 Y W J s Z U V u d H J p Z X M v P j w v S X R l b T 4 8 S X R l b T 4 8 S X R l b U x v Y 2 F 0 a W 9 u P j x J d G V t V H l w Z T 5 G b 3 J t d W x h P C 9 J d G V t V H l w Z T 4 8 S X R l b V B h d G g + U 2 V j d G l v b j E v V G F i b G U 5 J T I w K D M p L 1 B y b 2 1 v d G V k J T I w S G V h Z G V y c z w v S X R l b V B h d G g + P C 9 J d G V t T G 9 j Y X R p b 2 4 + P F N 0 Y W J s Z U V u d H J p Z X M v P j w v S X R l b T 4 8 S X R l b T 4 8 S X R l b U x v Y 2 F 0 a W 9 u P j x J d G V t V H l w Z T 5 G b 3 J t d W x h P C 9 J d G V t V H l w Z T 4 8 S X R l b V B h d G g + U 2 V j d G l v b j E v V G F i b G U 5 J T I w K D M p L 0 N o Y W 5 n Z W Q l M j B U e X B l M T w v S X R l b V B h d G g + P C 9 J d G V t T G 9 j Y X R p b 2 4 + P F N 0 Y W J s Z U V u d H J p Z X M v P j w v S X R l b T 4 8 S X R l b T 4 8 S X R l b U x v Y 2 F 0 a W 9 u P j x J d G V t V H l w Z T 5 G b 3 J t d W x h P C 9 J d G V t V H l w Z T 4 8 S X R l b V B h d G g + U 2 V j d G l v b j E v V G F i b G U 5 J T I w K D M p L 1 N v c n R l Z C U y M F J v d 3 M 8 L 0 l 0 Z W 1 Q Y X R o P j w v S X R l b U x v Y 2 F 0 a W 9 u P j x T d G F i b G V F b n R y a W V z L z 4 8 L 0 l 0 Z W 0 + P E l 0 Z W 0 + P E l 0 Z W 1 M b 2 N h d G l v b j 4 8 S X R l b V R 5 c G U + R m 9 y b X V s Y T w v S X R l b V R 5 c G U + P E l 0 Z W 1 Q Y X R o P l N l Y 3 R p b 2 4 x L 1 R h Y m x l N S U y M C g y K S 9 T b 3 V y Y 2 U 8 L 0 l 0 Z W 1 Q Y X R o P j w v S X R l b U x v Y 2 F 0 a W 9 u P j x T d G F i b G V F b n R y a W V z L z 4 8 L 0 l 0 Z W 0 + P E l 0 Z W 0 + P E l 0 Z W 1 M b 2 N h d G l v b j 4 8 S X R l b V R 5 c G U + R m 9 y b X V s Y T w v S X R l b V R 5 c G U + P E l 0 Z W 1 Q Y X R o P l N l Y 3 R p b 2 4 x L 1 R h Y m x l N S U y M C g y K S 9 D a G F u Z 2 V k J T I w V H l w Z T w v S X R l b V B h d G g + P C 9 J d G V t T G 9 j Y X R p b 2 4 + P F N 0 Y W J s Z U V u d H J p Z X M v P j w v S X R l b T 4 8 S X R l b T 4 8 S X R l b U x v Y 2 F 0 a W 9 u P j x J d G V t V H l w Z T 5 G b 3 J t d W x h P C 9 J d G V t V H l w Z T 4 8 S X R l b V B h d G g + U 2 V j d G l v b j E v V G F i b G U 1 J T I w K D I p L 1 N v c n R l Z C U y M F J v d 3 M 8 L 0 l 0 Z W 1 Q Y X R o P j w v S X R l b U x v Y 2 F 0 a W 9 u P j x T d G F i b G V F b n R y a W V z L z 4 8 L 0 l 0 Z W 0 + P E l 0 Z W 0 + P E l 0 Z W 1 M b 2 N h d G l v b j 4 8 S X R l b V R 5 c G U + R m 9 y b X V s Y T w v S X R l b V R 5 c G U + P E l 0 Z W 1 Q Y X R o P l N l Y 3 R p b 2 4 x L 1 R h Y m x l M S U y M C g 0 K S 9 T b 3 V y Y 2 U 8 L 0 l 0 Z W 1 Q Y X R o P j w v S X R l b U x v Y 2 F 0 a W 9 u P j x T d G F i b G V F b n R y a W V z L z 4 8 L 0 l 0 Z W 0 + P E l 0 Z W 0 + P E l 0 Z W 1 M b 2 N h d G l v b j 4 8 S X R l b V R 5 c G U + R m 9 y b X V s Y T w v S X R l b V R 5 c G U + P E l 0 Z W 1 Q Y X R o P l N l Y 3 R p b 2 4 x L 1 R h Y m x l M S U y M C g 0 K S 9 D a G F u Z 2 V k J T I w V H l w Z T w v S X R l b V B h d G g + P C 9 J d G V t T G 9 j Y X R p b 2 4 + P F N 0 Y W J s Z U V u d H J p Z X M v P j w v S X R l b T 4 8 S X R l b T 4 8 S X R l b U x v Y 2 F 0 a W 9 u P j x J d G V t V H l w Z T 5 G b 3 J t d W x h P C 9 J d G V t V H l w Z T 4 8 S X R l b V B h d G g + U 2 V j d G l v b j E v V G F i b G U x J T I w K D Q p L 1 N v c n R l Z C U y M F J v d 3 M 8 L 0 l 0 Z W 1 Q Y X R o P j w v S X R l b U x v Y 2 F 0 a W 9 u P j x T d G F i b G V F b n R y a W V z L z 4 8 L 0 l 0 Z W 0 + P E l 0 Z W 0 + P E l 0 Z W 1 M b 2 N h d G l v b j 4 8 S X R l b V R 5 c G U + R m 9 y b X V s Y T w v S X R l b V R 5 c G U + P E l 0 Z W 1 Q Y X R o P l N l Y 3 R p b 2 4 x L 1 R h Y m x l N C U y M C g 1 K S 9 T b 3 V y Y 2 U 8 L 0 l 0 Z W 1 Q Y X R o P j w v S X R l b U x v Y 2 F 0 a W 9 u P j x T d G F i b G V F b n R y a W V z L z 4 8 L 0 l 0 Z W 0 + P E l 0 Z W 0 + P E l 0 Z W 1 M b 2 N h d G l v b j 4 8 S X R l b V R 5 c G U + R m 9 y b X V s Y T w v S X R l b V R 5 c G U + P E l 0 Z W 1 Q Y X R o P l N l Y 3 R p b 2 4 x L 1 R h Y m x l N C U y M C g 1 K S 9 D a G F u Z 2 V k J T I w V H l w Z T w v S X R l b V B h d G g + P C 9 J d G V t T G 9 j Y X R p b 2 4 + P F N 0 Y W J s Z U V u d H J p Z X M v P j w v S X R l b T 4 8 S X R l b T 4 8 S X R l b U x v Y 2 F 0 a W 9 u P j x J d G V t V H l w Z T 5 G b 3 J t d W x h P C 9 J d G V t V H l w Z T 4 8 S X R l b V B h d G g + U 2 V j d G l v b j E v V G F i b G U 0 J T I w K D U p L 1 N v c n R l Z C U y M F J v d 3 M 8 L 0 l 0 Z W 1 Q Y X R o P j w v S X R l b U x v Y 2 F 0 a W 9 u P j x T d G F i b G V F b n R y a W V z L z 4 8 L 0 l 0 Z W 0 + P E l 0 Z W 0 + P E l 0 Z W 1 M b 2 N h d G l v b j 4 8 S X R l b V R 5 c G U + R m 9 y b X V s Y T w v S X R l b V R 5 c G U + P E l 0 Z W 1 Q Y X R o P l N l Y 3 R p b 2 4 x L 1 R h Y m x l M S U y M C g 3 K S 9 T b 3 V y Y 2 U 8 L 0 l 0 Z W 1 Q Y X R o P j w v S X R l b U x v Y 2 F 0 a W 9 u P j x T d G F i b G V F b n R y a W V z L z 4 8 L 0 l 0 Z W 0 + P E l 0 Z W 0 + P E l 0 Z W 1 M b 2 N h d G l v b j 4 8 S X R l b V R 5 c G U + R m 9 y b X V s Y T w v S X R l b V R 5 c G U + P E l 0 Z W 1 Q Y X R o P l N l Y 3 R p b 2 4 x L 1 R h Y m x l M S U y M C g 3 K S 9 D a G F u Z 2 V k J T I w V H l w Z 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F b Q E l J X O p t C n r 0 2 w M a K w v I A A A A A A g A A A A A A A 2 Y A A M A A A A A Q A A A A C U Z H 6 / O 7 k M N 8 I Q A i n n S t j Q A A A A A E g A A A o A A A A B A A A A C F S r 6 g N o n q K D h I o U V 0 u u r c U A A A A M M k 1 e U 3 O t Q 9 m t 3 6 Z u A w F 0 b K z B S h N U J 1 C B F z J K j 9 s 8 y h I E q c A S M s k q f N s J V 6 b j V c / 2 t 1 O e c 9 6 d 5 4 u u P E Z m r C R W 3 i u K u 6 c q o M b V K a K U 2 B u l G D F A A A A A U 5 H A N 2 j j R T W / q y i J Y / U a J + E B e I < / D a t a M a s h u p > 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1213db41-97b1-4e79-9d48-1363723dd8dd">74FAX6Q562C7-1508073448-415</_dlc_DocId>
    <_dlc_DocIdUrl xmlns="1213db41-97b1-4e79-9d48-1363723dd8dd">
      <Url>https://ministryofjusticenz.sharepoint.com/sites/TPA/_layouts/15/DocIdRedir.aspx?ID=74FAX6Q562C7-1508073448-415</Url>
      <Description>74FAX6Q562C7-1508073448-415</Description>
    </_dlc_DocIdUrl>
    <_dlc_DocIdPersistId xmlns="1213db41-97b1-4e79-9d48-1363723dd8dd">false</_dlc_DocIdPersistId>
    <Lead xmlns="eb819082-79d3-4a53-9243-5defac216392">
      <UserInfo>
        <DisplayName/>
        <AccountId xsi:nil="true"/>
        <AccountType/>
      </UserInfo>
    </Lead>
    <ProjectType xmlns="eb819082-79d3-4a53-9243-5defac216392" xsi:nil="true"/>
    <StartDate xmlns="eb819082-79d3-4a53-9243-5defac216392" xsi:nil="true"/>
    <Status xmlns="eb819082-79d3-4a53-9243-5defac216392" xsi:nil="true"/>
  </documentManagement>
</p:properties>
</file>

<file path=customXml/itemProps1.xml><?xml version="1.0" encoding="utf-8"?>
<ds:datastoreItem xmlns:ds="http://schemas.openxmlformats.org/officeDocument/2006/customXml" ds:itemID="{3BE14B56-04D1-4E10-97C4-9546B7BBE3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3db41-97b1-4e79-9d48-1363723dd8dd"/>
    <ds:schemaRef ds:uri="eb819082-79d3-4a53-9243-5defac216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E44466-A9B2-4C87-AC07-4DBF558A5EC5}">
  <ds:schemaRefs>
    <ds:schemaRef ds:uri="http://schemas.microsoft.com/sharepoint/v3/contenttype/forms"/>
  </ds:schemaRefs>
</ds:datastoreItem>
</file>

<file path=customXml/itemProps3.xml><?xml version="1.0" encoding="utf-8"?>
<ds:datastoreItem xmlns:ds="http://schemas.openxmlformats.org/officeDocument/2006/customXml" ds:itemID="{F44D945C-DAC8-42D3-832C-59A1A50A5FE7}">
  <ds:schemaRefs>
    <ds:schemaRef ds:uri="http://schemas.microsoft.com/DataMashup"/>
  </ds:schemaRefs>
</ds:datastoreItem>
</file>

<file path=customXml/itemProps4.xml><?xml version="1.0" encoding="utf-8"?>
<ds:datastoreItem xmlns:ds="http://schemas.openxmlformats.org/officeDocument/2006/customXml" ds:itemID="{08A63DB6-AE3F-485C-9D3A-16983E1C62EF}">
  <ds:schemaRefs>
    <ds:schemaRef ds:uri="http://schemas.microsoft.com/sharepoint/events"/>
  </ds:schemaRefs>
</ds:datastoreItem>
</file>

<file path=customXml/itemProps5.xml><?xml version="1.0" encoding="utf-8"?>
<ds:datastoreItem xmlns:ds="http://schemas.openxmlformats.org/officeDocument/2006/customXml" ds:itemID="{0EB0C01F-418C-49EB-8AEB-20576305EECB}">
  <ds:schemaRefs>
    <ds:schemaRef ds:uri="http://schemas.openxmlformats.org/package/2006/metadata/core-properties"/>
    <ds:schemaRef ds:uri="1213db41-97b1-4e79-9d48-1363723dd8dd"/>
    <ds:schemaRef ds:uri="http://purl.org/dc/elements/1.1/"/>
    <ds:schemaRef ds:uri="http://schemas.microsoft.com/office/infopath/2007/PartnerControls"/>
    <ds:schemaRef ds:uri="http://schemas.microsoft.com/office/2006/metadata/properties"/>
    <ds:schemaRef ds:uri="http://purl.org/dc/terms/"/>
    <ds:schemaRef ds:uri="eb819082-79d3-4a53-9243-5defac216392"/>
    <ds:schemaRef ds:uri="http://schemas.microsoft.com/office/2006/documentManagement/types"/>
    <ds:schemaRef ds:uri="http://www.w3.org/XML/1998/namespace"/>
    <ds:schemaRef ds:uri="http://purl.org/dc/dcmitype/"/>
  </ds:schemaRefs>
</ds:datastoreItem>
</file>

<file path=docMetadata/LabelInfo.xml><?xml version="1.0" encoding="utf-8"?>
<clbl:labelList xmlns:clbl="http://schemas.microsoft.com/office/2020/mipLabelMetadata">
  <clbl:label id="{536b4941-2958-4209-b5d7-2df34829af7d}" enabled="0" method="" siteId="{536b4941-2958-4209-b5d7-2df34829af7d}"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Contents</vt:lpstr>
      <vt:lpstr>Overall impact </vt:lpstr>
      <vt:lpstr>Strengths based wellbeing</vt:lpstr>
      <vt:lpstr>Mobilising communities</vt:lpstr>
      <vt:lpstr>Workforce</vt:lpstr>
      <vt:lpstr>Prevention</vt:lpstr>
      <vt:lpstr>Response</vt:lpstr>
      <vt:lpstr>Healing</vt:lpstr>
      <vt:lpstr>Learning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Oakly, Alana</cp:lastModifiedBy>
  <cp:lastPrinted>2026-05-11T02:23:46Z</cp:lastPrinted>
  <dcterms:modified xsi:type="dcterms:W3CDTF">2026-05-13T20:45:45Z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0x01010080352C66DDF42B4D878D0F0C7A92E5B1</vt:lpwstr>
  </property>
  <property fmtid="{D5CDD505-2E9C-101B-9397-08002B2CF9AE}" pid="4" name="_dlc_DocIdItemGuid">
    <vt:lpwstr>95943865-61f0-4201-a7aa-ab3169d9b037</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DocumentType">
    <vt:lpwstr/>
  </property>
  <property fmtid="{D5CDD505-2E9C-101B-9397-08002B2CF9AE}" pid="9" name="_ExtendedDescription">
    <vt:lpwstr/>
  </property>
  <property fmtid="{D5CDD505-2E9C-101B-9397-08002B2CF9AE}" pid="10" name="TriggerFlowInfo">
    <vt:lpwstr/>
  </property>
  <property fmtid="{D5CDD505-2E9C-101B-9397-08002B2CF9AE}" pid="11" name="BusinessActivity">
    <vt:lpwstr/>
  </property>
  <property fmtid="{D5CDD505-2E9C-101B-9397-08002B2CF9AE}" pid="12" name="xd_Signature">
    <vt:bool>false</vt:bool>
  </property>
</Properties>
</file>